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.3.16\流域サーバ\工務一時保存\1301939（杉村）\R7年度\04_宝満川流域\02_工事\●総合評価\02_見積公告\01_起案\最初沈殿池\"/>
    </mc:Choice>
  </mc:AlternateContent>
  <bookViews>
    <workbookView xWindow="0" yWindow="0" windowWidth="20445" windowHeight="10500" tabRatio="833"/>
  </bookViews>
  <sheets>
    <sheet name="見積内訳" sheetId="35" r:id="rId1"/>
    <sheet name="単価表(1)" sheetId="36" r:id="rId2"/>
    <sheet name="単価表(2)" sheetId="37" r:id="rId3"/>
    <sheet name="単価表(3)" sheetId="46" r:id="rId4"/>
    <sheet name="単価表(4)" sheetId="48" r:id="rId5"/>
    <sheet name="単価表(5)" sheetId="50" r:id="rId6"/>
    <sheet name="単価表(6)" sheetId="52" r:id="rId7"/>
  </sheets>
  <definedNames>
    <definedName name="_xlnm.Print_Area" localSheetId="0">見積内訳!$B$1:$J$41</definedName>
    <definedName name="_xlnm.Print_Area" localSheetId="1">'単価表(1)'!$B$1:$I$18</definedName>
    <definedName name="_xlnm.Print_Area" localSheetId="2">'単価表(2)'!$B$1:$I$18</definedName>
    <definedName name="_xlnm.Print_Area" localSheetId="3">'単価表(3)'!$B$1:$I$18</definedName>
    <definedName name="_xlnm.Print_Area" localSheetId="4">'単価表(4)'!$B$1:$I$18</definedName>
    <definedName name="_xlnm.Print_Area" localSheetId="5">'単価表(5)'!$B$1:$I$18</definedName>
    <definedName name="_xlnm.Print_Area" localSheetId="6">'単価表(6)'!$B$1:$I$18</definedName>
  </definedNames>
  <calcPr calcId="152511"/>
</workbook>
</file>

<file path=xl/calcChain.xml><?xml version="1.0" encoding="utf-8"?>
<calcChain xmlns="http://schemas.openxmlformats.org/spreadsheetml/2006/main">
  <c r="F10" i="46" l="1"/>
  <c r="F10" i="37"/>
  <c r="F10" i="36"/>
  <c r="G18" i="50" l="1"/>
  <c r="G18" i="52"/>
  <c r="H15" i="52" l="1"/>
  <c r="G14" i="52"/>
  <c r="G11" i="52"/>
  <c r="G10" i="52"/>
  <c r="G15" i="52" s="1"/>
  <c r="G8" i="52"/>
  <c r="G7" i="52"/>
  <c r="G6" i="52"/>
  <c r="H15" i="50"/>
  <c r="G14" i="50"/>
  <c r="G11" i="50"/>
  <c r="G10" i="50"/>
  <c r="G15" i="50" s="1"/>
  <c r="G8" i="50"/>
  <c r="G7" i="50"/>
  <c r="G6" i="50"/>
  <c r="G14" i="48"/>
  <c r="G12" i="48"/>
  <c r="G11" i="48"/>
  <c r="G10" i="48"/>
  <c r="G15" i="48" s="1"/>
  <c r="G8" i="48"/>
  <c r="G7" i="48"/>
  <c r="G6" i="48"/>
  <c r="H15" i="48"/>
  <c r="G17" i="52" l="1"/>
  <c r="G17" i="50"/>
  <c r="G17" i="48" l="1"/>
  <c r="G6" i="46"/>
  <c r="G18" i="48" l="1"/>
  <c r="G10" i="46"/>
  <c r="G7" i="46"/>
  <c r="G10" i="37"/>
  <c r="G7" i="37"/>
  <c r="G6" i="37"/>
  <c r="G10" i="36"/>
  <c r="G7" i="36"/>
  <c r="G6" i="36"/>
  <c r="G17" i="36" l="1"/>
  <c r="G17" i="46"/>
  <c r="G17" i="37"/>
  <c r="G18" i="37" s="1"/>
  <c r="G18" i="36" l="1"/>
  <c r="G26" i="35" s="1"/>
  <c r="H26" i="35" s="1"/>
  <c r="G18" i="46"/>
  <c r="G28" i="35" s="1"/>
  <c r="H28" i="35" s="1"/>
  <c r="G27" i="35"/>
  <c r="H27" i="35" s="1"/>
</calcChain>
</file>

<file path=xl/sharedStrings.xml><?xml version="1.0" encoding="utf-8"?>
<sst xmlns="http://schemas.openxmlformats.org/spreadsheetml/2006/main" count="227" uniqueCount="89">
  <si>
    <t>本</t>
    <rPh sb="0" eb="1">
      <t>ホン</t>
    </rPh>
    <phoneticPr fontId="1"/>
  </si>
  <si>
    <t>見　積　内　訳　書</t>
    <rPh sb="0" eb="1">
      <t>ミ</t>
    </rPh>
    <rPh sb="2" eb="3">
      <t>セキ</t>
    </rPh>
    <phoneticPr fontId="6"/>
  </si>
  <si>
    <t>工　　種</t>
    <rPh sb="0" eb="1">
      <t>コウ</t>
    </rPh>
    <rPh sb="3" eb="4">
      <t>シュ</t>
    </rPh>
    <phoneticPr fontId="6"/>
  </si>
  <si>
    <t>規 格 仕 様</t>
    <rPh sb="0" eb="1">
      <t>キ</t>
    </rPh>
    <rPh sb="2" eb="3">
      <t>カク</t>
    </rPh>
    <rPh sb="4" eb="5">
      <t>シ</t>
    </rPh>
    <rPh sb="6" eb="7">
      <t>サマ</t>
    </rPh>
    <phoneticPr fontId="6"/>
  </si>
  <si>
    <t>数量</t>
    <phoneticPr fontId="6"/>
  </si>
  <si>
    <t>単位</t>
    <phoneticPr fontId="6"/>
  </si>
  <si>
    <t>単　価(円)</t>
  </si>
  <si>
    <t>金　額(円)</t>
  </si>
  <si>
    <t>備　　考</t>
  </si>
  <si>
    <t>の欄に、単価・金額を記入してください。</t>
    <rPh sb="1" eb="2">
      <t>ラン</t>
    </rPh>
    <rPh sb="4" eb="6">
      <t>タンカ</t>
    </rPh>
    <rPh sb="7" eb="9">
      <t>キンガク</t>
    </rPh>
    <rPh sb="10" eb="12">
      <t>キニュウ</t>
    </rPh>
    <phoneticPr fontId="6"/>
  </si>
  <si>
    <t>福岡県流域下水道事務所</t>
    <rPh sb="0" eb="3">
      <t>フクオカケン</t>
    </rPh>
    <rPh sb="3" eb="11">
      <t>リュウイキゲスイドウジムショ</t>
    </rPh>
    <phoneticPr fontId="6"/>
  </si>
  <si>
    <t>工　　　種</t>
    <rPh sb="0" eb="1">
      <t>コウ</t>
    </rPh>
    <rPh sb="4" eb="5">
      <t>シュ</t>
    </rPh>
    <phoneticPr fontId="13"/>
  </si>
  <si>
    <t>規　格　仕　様</t>
    <rPh sb="0" eb="1">
      <t>キ</t>
    </rPh>
    <rPh sb="2" eb="3">
      <t>カク</t>
    </rPh>
    <rPh sb="4" eb="5">
      <t>シ</t>
    </rPh>
    <rPh sb="6" eb="7">
      <t>サマ</t>
    </rPh>
    <phoneticPr fontId="13"/>
  </si>
  <si>
    <t>数量</t>
    <rPh sb="0" eb="2">
      <t>スウリョウ</t>
    </rPh>
    <phoneticPr fontId="13"/>
  </si>
  <si>
    <t>単位</t>
    <rPh sb="0" eb="2">
      <t>タンイ</t>
    </rPh>
    <phoneticPr fontId="13"/>
  </si>
  <si>
    <t>単　価</t>
    <rPh sb="0" eb="1">
      <t>タン</t>
    </rPh>
    <rPh sb="2" eb="3">
      <t>アタイ</t>
    </rPh>
    <phoneticPr fontId="13"/>
  </si>
  <si>
    <t>金　額</t>
    <rPh sb="0" eb="1">
      <t>カネ</t>
    </rPh>
    <rPh sb="2" eb="3">
      <t>ガク</t>
    </rPh>
    <phoneticPr fontId="13"/>
  </si>
  <si>
    <t>摘　　要</t>
    <rPh sb="0" eb="1">
      <t>テキ</t>
    </rPh>
    <rPh sb="3" eb="4">
      <t>ヨウ</t>
    </rPh>
    <phoneticPr fontId="13"/>
  </si>
  <si>
    <t>合計</t>
    <rPh sb="0" eb="2">
      <t>ゴウケイ</t>
    </rPh>
    <phoneticPr fontId="13"/>
  </si>
  <si>
    <t>単位当り</t>
    <rPh sb="0" eb="2">
      <t>タンイ</t>
    </rPh>
    <rPh sb="2" eb="3">
      <t>ア</t>
    </rPh>
    <phoneticPr fontId="13"/>
  </si>
  <si>
    <t>単　価　表　（　1　）　</t>
    <phoneticPr fontId="13"/>
  </si>
  <si>
    <t>単　価　表　（　2　）　</t>
    <phoneticPr fontId="13"/>
  </si>
  <si>
    <t>単　価　表　（　3　）　</t>
    <phoneticPr fontId="13"/>
  </si>
  <si>
    <t>あと施工アンカー（接着系）見積内訳表</t>
    <rPh sb="2" eb="4">
      <t>セコウ</t>
    </rPh>
    <rPh sb="9" eb="11">
      <t>セッチャク</t>
    </rPh>
    <rPh sb="11" eb="12">
      <t>ケイ</t>
    </rPh>
    <rPh sb="13" eb="15">
      <t>ミツモリ</t>
    </rPh>
    <rPh sb="15" eb="17">
      <t>ウチワケ</t>
    </rPh>
    <rPh sb="17" eb="18">
      <t>ヒョウ</t>
    </rPh>
    <phoneticPr fontId="6"/>
  </si>
  <si>
    <t>令和 ７ 年 １０月</t>
    <rPh sb="0" eb="2">
      <t>レイワ</t>
    </rPh>
    <phoneticPr fontId="6"/>
  </si>
  <si>
    <t>あと施工アンカー（接着系）</t>
    <rPh sb="2" eb="4">
      <t>セコウ</t>
    </rPh>
    <rPh sb="9" eb="12">
      <t>セッチャクケイ</t>
    </rPh>
    <phoneticPr fontId="6"/>
  </si>
  <si>
    <t xml:space="preserve"> せん断補強工</t>
    <rPh sb="3" eb="4">
      <t>ダン</t>
    </rPh>
    <rPh sb="4" eb="6">
      <t>ホキョウ</t>
    </rPh>
    <rPh sb="6" eb="7">
      <t>コウ</t>
    </rPh>
    <phoneticPr fontId="6"/>
  </si>
  <si>
    <t>D29×L=860mm</t>
    <phoneticPr fontId="1"/>
  </si>
  <si>
    <t>D13×L=260mm</t>
    <phoneticPr fontId="1"/>
  </si>
  <si>
    <t>本</t>
    <rPh sb="0" eb="1">
      <t>ホン</t>
    </rPh>
    <phoneticPr fontId="1"/>
  </si>
  <si>
    <t>D29×L=860mm（下向き）</t>
    <rPh sb="12" eb="14">
      <t>シタム</t>
    </rPh>
    <phoneticPr fontId="1"/>
  </si>
  <si>
    <t>D19×L=460mm（横向き）</t>
    <rPh sb="12" eb="14">
      <t>ヨコム</t>
    </rPh>
    <phoneticPr fontId="1"/>
  </si>
  <si>
    <t>D13×L=260mm（横向き）</t>
    <rPh sb="12" eb="14">
      <t>ヨコム</t>
    </rPh>
    <phoneticPr fontId="1"/>
  </si>
  <si>
    <t>先端斜めカット鉄筋</t>
    <rPh sb="0" eb="2">
      <t>センタン</t>
    </rPh>
    <rPh sb="2" eb="3">
      <t>ナナ</t>
    </rPh>
    <rPh sb="7" eb="9">
      <t>テッキン</t>
    </rPh>
    <phoneticPr fontId="1"/>
  </si>
  <si>
    <t>材料費</t>
    <rPh sb="0" eb="3">
      <t>ザイリョウヒ</t>
    </rPh>
    <phoneticPr fontId="1"/>
  </si>
  <si>
    <t>せん断補強筋</t>
    <rPh sb="2" eb="3">
      <t>ダン</t>
    </rPh>
    <rPh sb="3" eb="5">
      <t>ホキョウ</t>
    </rPh>
    <rPh sb="5" eb="6">
      <t>キン</t>
    </rPh>
    <phoneticPr fontId="1"/>
  </si>
  <si>
    <t>定着材RMAカプセル</t>
    <rPh sb="0" eb="2">
      <t>テイチャク</t>
    </rPh>
    <rPh sb="2" eb="3">
      <t>ザイ</t>
    </rPh>
    <phoneticPr fontId="1"/>
  </si>
  <si>
    <t>単価表（１）</t>
    <phoneticPr fontId="1"/>
  </si>
  <si>
    <t>単価表（２）</t>
    <rPh sb="0" eb="3">
      <t>タンカヒョウ</t>
    </rPh>
    <phoneticPr fontId="6"/>
  </si>
  <si>
    <t>単価表（３）</t>
    <phoneticPr fontId="1"/>
  </si>
  <si>
    <t>施工費</t>
    <rPh sb="0" eb="3">
      <t>セコウヒ</t>
    </rPh>
    <phoneticPr fontId="1"/>
  </si>
  <si>
    <t>打設工（下向き）</t>
    <rPh sb="0" eb="2">
      <t>ダセツ</t>
    </rPh>
    <rPh sb="2" eb="3">
      <t>コウ</t>
    </rPh>
    <rPh sb="4" eb="6">
      <t>シタム</t>
    </rPh>
    <phoneticPr fontId="1"/>
  </si>
  <si>
    <t>D19×L=460mm（横向き）</t>
    <rPh sb="12" eb="13">
      <t>ヨコ</t>
    </rPh>
    <phoneticPr fontId="1"/>
  </si>
  <si>
    <t>D19×L=460mm</t>
    <phoneticPr fontId="1"/>
  </si>
  <si>
    <t>D13×L=260mm（横向き）</t>
    <rPh sb="12" eb="13">
      <t>ヨコ</t>
    </rPh>
    <phoneticPr fontId="1"/>
  </si>
  <si>
    <t>RMA-3440</t>
    <phoneticPr fontId="1"/>
  </si>
  <si>
    <t>RMA-1418</t>
    <phoneticPr fontId="1"/>
  </si>
  <si>
    <t>RMA-2430</t>
    <phoneticPr fontId="1"/>
  </si>
  <si>
    <t>単価表（５）</t>
    <phoneticPr fontId="1"/>
  </si>
  <si>
    <t>単価表（６）</t>
    <phoneticPr fontId="1"/>
  </si>
  <si>
    <t>打設工（横向き）</t>
    <rPh sb="0" eb="2">
      <t>ダセツ</t>
    </rPh>
    <rPh sb="2" eb="3">
      <t>コウ</t>
    </rPh>
    <rPh sb="4" eb="6">
      <t>ヨコム</t>
    </rPh>
    <phoneticPr fontId="1"/>
  </si>
  <si>
    <t>打設工（下向き）</t>
    <phoneticPr fontId="1"/>
  </si>
  <si>
    <t>D29×L=860mm（下向き）</t>
    <phoneticPr fontId="1"/>
  </si>
  <si>
    <t>打設工（横向き）</t>
    <phoneticPr fontId="1"/>
  </si>
  <si>
    <t>単　価　表　（　5　）　</t>
    <phoneticPr fontId="13"/>
  </si>
  <si>
    <t>単価表（４）</t>
    <phoneticPr fontId="1"/>
  </si>
  <si>
    <t>単　価　表　（　4　）　</t>
    <phoneticPr fontId="13"/>
  </si>
  <si>
    <t>単　価　表　（　6　）　</t>
    <phoneticPr fontId="13"/>
  </si>
  <si>
    <t>φ40×L=930mm</t>
    <phoneticPr fontId="1"/>
  </si>
  <si>
    <t>φ28×L=330mm</t>
    <phoneticPr fontId="1"/>
  </si>
  <si>
    <t>φ40×L=930mm（下向き）</t>
    <phoneticPr fontId="1"/>
  </si>
  <si>
    <t>土木一般世話役</t>
    <rPh sb="0" eb="2">
      <t>ドボク</t>
    </rPh>
    <rPh sb="2" eb="4">
      <t>イッパン</t>
    </rPh>
    <rPh sb="4" eb="7">
      <t>セワヤク</t>
    </rPh>
    <phoneticPr fontId="1"/>
  </si>
  <si>
    <t>令和７年公共工事設計労務単価</t>
    <phoneticPr fontId="1"/>
  </si>
  <si>
    <t>特殊作業員</t>
    <rPh sb="0" eb="2">
      <t>トクシュ</t>
    </rPh>
    <rPh sb="2" eb="5">
      <t>サギョウイン</t>
    </rPh>
    <phoneticPr fontId="1"/>
  </si>
  <si>
    <t>普通作業員</t>
    <rPh sb="0" eb="2">
      <t>フツウ</t>
    </rPh>
    <rPh sb="2" eb="5">
      <t>サギョウイン</t>
    </rPh>
    <phoneticPr fontId="1"/>
  </si>
  <si>
    <t>ピックハンマ</t>
    <phoneticPr fontId="1"/>
  </si>
  <si>
    <t>エアーコンプレッサー</t>
    <phoneticPr fontId="1"/>
  </si>
  <si>
    <t>5.0m3/min</t>
    <phoneticPr fontId="1"/>
  </si>
  <si>
    <t>エアーホース</t>
    <phoneticPr fontId="1"/>
  </si>
  <si>
    <t>エアーコンプレッサー燃料</t>
    <rPh sb="10" eb="12">
      <t>ネンリョウ</t>
    </rPh>
    <phoneticPr fontId="1"/>
  </si>
  <si>
    <t>その他雑費</t>
    <rPh sb="2" eb="3">
      <t>タ</t>
    </rPh>
    <rPh sb="3" eb="5">
      <t>ザッピ</t>
    </rPh>
    <phoneticPr fontId="1"/>
  </si>
  <si>
    <t>オイル、ウエス他</t>
    <rPh sb="7" eb="8">
      <t>ホカ</t>
    </rPh>
    <phoneticPr fontId="1"/>
  </si>
  <si>
    <t>％</t>
    <phoneticPr fontId="1"/>
  </si>
  <si>
    <t>人</t>
    <rPh sb="0" eb="1">
      <t>ヒト</t>
    </rPh>
    <phoneticPr fontId="1"/>
  </si>
  <si>
    <t>日</t>
    <rPh sb="0" eb="1">
      <t>ニチ</t>
    </rPh>
    <phoneticPr fontId="1"/>
  </si>
  <si>
    <t>l</t>
    <phoneticPr fontId="1"/>
  </si>
  <si>
    <t>機械損料費</t>
    <rPh sb="0" eb="2">
      <t>キカイ</t>
    </rPh>
    <rPh sb="2" eb="4">
      <t>ソンリョウ</t>
    </rPh>
    <rPh sb="4" eb="5">
      <t>ヒ</t>
    </rPh>
    <phoneticPr fontId="1"/>
  </si>
  <si>
    <t>労務費</t>
    <rPh sb="0" eb="2">
      <t>ロウム</t>
    </rPh>
    <phoneticPr fontId="1"/>
  </si>
  <si>
    <t>動燃費</t>
    <rPh sb="0" eb="1">
      <t>ドウ</t>
    </rPh>
    <rPh sb="1" eb="3">
      <t>ネンピ</t>
    </rPh>
    <phoneticPr fontId="1"/>
  </si>
  <si>
    <t>φ28×L=330mm（横向き）</t>
    <phoneticPr fontId="1"/>
  </si>
  <si>
    <t>発動発電機</t>
    <rPh sb="0" eb="2">
      <t>ハツドウ</t>
    </rPh>
    <rPh sb="2" eb="5">
      <t>ハツデンキ</t>
    </rPh>
    <phoneticPr fontId="1"/>
  </si>
  <si>
    <t>10.5KVA</t>
    <phoneticPr fontId="1"/>
  </si>
  <si>
    <t>電動ピック</t>
    <rPh sb="0" eb="2">
      <t>デンドウ</t>
    </rPh>
    <phoneticPr fontId="1"/>
  </si>
  <si>
    <t>発電機燃料</t>
    <rPh sb="0" eb="3">
      <t>ハツデンキ</t>
    </rPh>
    <rPh sb="3" eb="5">
      <t>ネンリョウ</t>
    </rPh>
    <phoneticPr fontId="1"/>
  </si>
  <si>
    <t>鉄筋打込用（リース損料）</t>
    <rPh sb="0" eb="2">
      <t>テッキン</t>
    </rPh>
    <rPh sb="2" eb="4">
      <t>ウチコ</t>
    </rPh>
    <rPh sb="4" eb="5">
      <t>ヨウ</t>
    </rPh>
    <rPh sb="9" eb="11">
      <t>ソンリョウ</t>
    </rPh>
    <phoneticPr fontId="1"/>
  </si>
  <si>
    <t>φ16×L=330mm（横向き）</t>
    <phoneticPr fontId="1"/>
  </si>
  <si>
    <t>100本当り</t>
    <rPh sb="3" eb="4">
      <t>ホン</t>
    </rPh>
    <rPh sb="4" eb="5">
      <t>アタ</t>
    </rPh>
    <phoneticPr fontId="1"/>
  </si>
  <si>
    <t>20m巻　リース損料</t>
    <rPh sb="3" eb="4">
      <t>マ</t>
    </rPh>
    <rPh sb="8" eb="10">
      <t>ソンリョウ</t>
    </rPh>
    <phoneticPr fontId="1"/>
  </si>
  <si>
    <t>日当り施工量：〇本/日</t>
    <rPh sb="0" eb="2">
      <t>ヒアタ</t>
    </rPh>
    <rPh sb="3" eb="6">
      <t>セコウリョウ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</si>
</sst>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_ "/>
    <numFmt numFmtId="178" formatCode="#,##0.00_ "/>
    <numFmt numFmtId="179" formatCode="##&quot;本当り&quot;"/>
    <numFmt numFmtId="180" formatCode="#,##0.0_ "/>
    <numFmt numFmtId="181" formatCode="&quot;機械損料合計金額の&quot;#.#&quot;%&quot;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ｺﾞｼｯｸM"/>
      <family val="3"/>
      <charset val="128"/>
    </font>
    <font>
      <sz val="11"/>
      <name val="HGｺﾞｼｯｸM"/>
      <family val="3"/>
      <charset val="128"/>
    </font>
    <font>
      <sz val="12"/>
      <name val="ＭＳ 明朝"/>
      <family val="1"/>
      <charset val="128"/>
    </font>
    <font>
      <b/>
      <sz val="28"/>
      <name val="HG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ｺﾞｼｯｸM"/>
      <family val="3"/>
      <charset val="128"/>
    </font>
    <font>
      <sz val="20"/>
      <name val="HGｺﾞｼｯｸM"/>
      <family val="3"/>
      <charset val="128"/>
    </font>
    <font>
      <sz val="16"/>
      <name val="HGｺﾞｼｯｸM"/>
      <family val="3"/>
      <charset val="128"/>
    </font>
    <font>
      <sz val="24"/>
      <name val="HGｺﾞｼｯｸM"/>
      <family val="3"/>
      <charset val="128"/>
    </font>
    <font>
      <b/>
      <sz val="14"/>
      <name val="HGｺﾞｼｯｸM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4" fillId="0" borderId="0" xfId="0" applyFont="1">
      <alignment vertical="center"/>
    </xf>
    <xf numFmtId="0" fontId="3" fillId="0" borderId="11" xfId="0" applyFont="1" applyBorder="1">
      <alignment vertical="center"/>
    </xf>
    <xf numFmtId="0" fontId="3" fillId="0" borderId="0" xfId="0" applyFont="1">
      <alignment vertical="center"/>
    </xf>
    <xf numFmtId="0" fontId="3" fillId="0" borderId="12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>
      <alignment vertical="center"/>
    </xf>
    <xf numFmtId="176" fontId="3" fillId="2" borderId="1" xfId="0" applyNumberFormat="1" applyFont="1" applyFill="1" applyBorder="1">
      <alignment vertical="center"/>
    </xf>
    <xf numFmtId="0" fontId="3" fillId="0" borderId="1" xfId="0" applyFont="1" applyBorder="1" applyAlignment="1">
      <alignment horizontal="left" vertical="center" shrinkToFi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" fillId="0" borderId="1" xfId="0" applyFont="1" applyBorder="1" applyAlignment="1">
      <alignment horizontal="left" vertical="center" wrapText="1" indent="1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177" fontId="0" fillId="2" borderId="1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16" fillId="0" borderId="1" xfId="0" applyFont="1" applyBorder="1" applyAlignment="1">
      <alignment vertical="center" wrapText="1"/>
    </xf>
    <xf numFmtId="177" fontId="0" fillId="0" borderId="1" xfId="0" applyNumberFormat="1" applyFill="1" applyBorder="1">
      <alignment vertical="center"/>
    </xf>
    <xf numFmtId="0" fontId="14" fillId="0" borderId="5" xfId="0" applyFont="1" applyBorder="1" applyAlignment="1">
      <alignment vertical="center" shrinkToFit="1"/>
    </xf>
    <xf numFmtId="0" fontId="15" fillId="0" borderId="2" xfId="0" applyFont="1" applyBorder="1">
      <alignment vertical="center"/>
    </xf>
    <xf numFmtId="178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shrinkToFit="1"/>
    </xf>
    <xf numFmtId="0" fontId="17" fillId="0" borderId="1" xfId="0" applyFont="1" applyFill="1" applyBorder="1" applyAlignment="1">
      <alignment vertical="center" shrinkToFit="1"/>
    </xf>
    <xf numFmtId="180" fontId="0" fillId="2" borderId="1" xfId="0" applyNumberFormat="1" applyFill="1" applyBorder="1">
      <alignment vertical="center"/>
    </xf>
    <xf numFmtId="0" fontId="0" fillId="0" borderId="1" xfId="0" applyFill="1" applyBorder="1" applyAlignment="1">
      <alignment horizontal="left" vertical="center" indent="1"/>
    </xf>
    <xf numFmtId="0" fontId="0" fillId="0" borderId="1" xfId="0" applyBorder="1" applyAlignment="1">
      <alignment vertical="center"/>
    </xf>
    <xf numFmtId="0" fontId="5" fillId="0" borderId="0" xfId="0" applyFont="1" applyAlignment="1" applyProtection="1">
      <alignment horizontal="center" vertical="center"/>
      <protection locked="0"/>
    </xf>
    <xf numFmtId="58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7" fontId="0" fillId="0" borderId="16" xfId="0" applyNumberFormat="1" applyFill="1" applyBorder="1" applyAlignment="1">
      <alignment horizontal="center" vertical="center"/>
    </xf>
    <xf numFmtId="177" fontId="0" fillId="0" borderId="17" xfId="0" applyNumberForma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9" fontId="0" fillId="0" borderId="2" xfId="0" applyNumberFormat="1" applyFill="1" applyBorder="1" applyAlignment="1">
      <alignment horizontal="center" vertical="center"/>
    </xf>
    <xf numFmtId="179" fontId="0" fillId="0" borderId="3" xfId="0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0" fillId="0" borderId="16" xfId="0" applyNumberFormat="1" applyFill="1" applyBorder="1" applyAlignment="1">
      <alignment horizontal="center" vertical="center" shrinkToFit="1"/>
    </xf>
    <xf numFmtId="177" fontId="0" fillId="0" borderId="17" xfId="0" applyNumberFormat="1" applyFill="1" applyBorder="1" applyAlignment="1">
      <alignment horizontal="center" vertical="center" shrinkToFit="1"/>
    </xf>
    <xf numFmtId="177" fontId="0" fillId="2" borderId="16" xfId="0" applyNumberFormat="1" applyFill="1" applyBorder="1" applyAlignment="1">
      <alignment horizontal="center" vertical="center" shrinkToFit="1"/>
    </xf>
    <xf numFmtId="177" fontId="0" fillId="2" borderId="17" xfId="0" applyNumberFormat="1" applyFill="1" applyBorder="1" applyAlignment="1">
      <alignment horizontal="center" vertical="center" shrinkToFit="1"/>
    </xf>
    <xf numFmtId="181" fontId="0" fillId="0" borderId="16" xfId="0" applyNumberFormat="1" applyFill="1" applyBorder="1" applyAlignment="1">
      <alignment horizontal="center" vertical="center" shrinkToFit="1"/>
    </xf>
    <xf numFmtId="181" fontId="0" fillId="0" borderId="17" xfId="0" applyNumberForma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1348740</xdr:colOff>
      <xdr:row>39</xdr:row>
      <xdr:rowOff>114300</xdr:rowOff>
    </xdr:from>
    <xdr:to>
      <xdr:col>2</xdr:col>
      <xdr:colOff>1722120</xdr:colOff>
      <xdr:row>40</xdr:row>
      <xdr:rowOff>7620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2158365" y="11401425"/>
          <a:ext cx="373380" cy="207645"/>
        </a:xfrm>
        <a:prstGeom prst="rect">
          <a:avLst/>
        </a:prstGeom>
        <a:solidFill>
          <a:srgbClr val="FFFF99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Zeros="0" tabSelected="1" view="pageBreakPreview" topLeftCell="B4" zoomScaleNormal="100" zoomScaleSheetLayoutView="100" workbookViewId="0">
      <selection activeCell="D14" sqref="D14"/>
    </sheetView>
  </sheetViews>
  <sheetFormatPr defaultColWidth="9" defaultRowHeight="14.25" x14ac:dyDescent="0.15"/>
  <cols>
    <col min="1" max="1" width="9" style="5"/>
    <col min="2" max="2" width="1.625" style="5" customWidth="1"/>
    <col min="3" max="3" width="30" style="5" customWidth="1"/>
    <col min="4" max="4" width="37.75" style="5" customWidth="1"/>
    <col min="5" max="6" width="6.625" style="5" customWidth="1"/>
    <col min="7" max="7" width="13.375" style="5" customWidth="1"/>
    <col min="8" max="8" width="13.875" style="5" customWidth="1"/>
    <col min="9" max="9" width="30" style="5" customWidth="1"/>
    <col min="10" max="10" width="1.625" style="5" customWidth="1"/>
    <col min="11" max="18" width="9" style="5"/>
    <col min="19" max="16384" width="9" style="9"/>
  </cols>
  <sheetData>
    <row r="1" spans="2:10" ht="15" thickTop="1" x14ac:dyDescent="0.15">
      <c r="B1" s="6"/>
      <c r="C1" s="7"/>
      <c r="D1" s="7"/>
      <c r="E1" s="7"/>
      <c r="F1" s="7"/>
      <c r="G1" s="7"/>
      <c r="H1" s="7"/>
      <c r="I1" s="7"/>
      <c r="J1" s="8"/>
    </row>
    <row r="2" spans="2:10" x14ac:dyDescent="0.15">
      <c r="B2" s="10"/>
      <c r="C2" s="11"/>
      <c r="D2" s="11"/>
      <c r="E2" s="11"/>
      <c r="F2" s="11"/>
      <c r="G2" s="11"/>
      <c r="H2" s="11"/>
      <c r="I2" s="11"/>
      <c r="J2" s="12"/>
    </row>
    <row r="3" spans="2:10" x14ac:dyDescent="0.15">
      <c r="B3" s="10"/>
      <c r="C3" s="11"/>
      <c r="D3" s="11"/>
      <c r="E3" s="11"/>
      <c r="F3" s="11"/>
      <c r="G3" s="11"/>
      <c r="H3" s="11"/>
      <c r="I3" s="11"/>
      <c r="J3" s="12"/>
    </row>
    <row r="4" spans="2:10" x14ac:dyDescent="0.15">
      <c r="B4" s="10"/>
      <c r="C4" s="11"/>
      <c r="D4" s="11"/>
      <c r="E4" s="11"/>
      <c r="F4" s="11"/>
      <c r="G4" s="11"/>
      <c r="H4" s="11"/>
      <c r="I4" s="11"/>
      <c r="J4" s="12"/>
    </row>
    <row r="5" spans="2:10" x14ac:dyDescent="0.15">
      <c r="B5" s="10"/>
      <c r="C5" s="52" t="s">
        <v>23</v>
      </c>
      <c r="D5" s="52"/>
      <c r="E5" s="52"/>
      <c r="F5" s="52"/>
      <c r="G5" s="52"/>
      <c r="H5" s="52"/>
      <c r="I5" s="52"/>
      <c r="J5" s="12"/>
    </row>
    <row r="6" spans="2:10" x14ac:dyDescent="0.15">
      <c r="B6" s="10"/>
      <c r="C6" s="52"/>
      <c r="D6" s="52"/>
      <c r="E6" s="52"/>
      <c r="F6" s="52"/>
      <c r="G6" s="52"/>
      <c r="H6" s="52"/>
      <c r="I6" s="52"/>
      <c r="J6" s="12"/>
    </row>
    <row r="7" spans="2:10" x14ac:dyDescent="0.15">
      <c r="B7" s="10"/>
      <c r="J7" s="12"/>
    </row>
    <row r="8" spans="2:10" x14ac:dyDescent="0.15">
      <c r="B8" s="10"/>
      <c r="J8" s="12"/>
    </row>
    <row r="9" spans="2:10" x14ac:dyDescent="0.15">
      <c r="B9" s="10"/>
      <c r="C9" s="11"/>
      <c r="D9" s="11"/>
      <c r="E9" s="13"/>
      <c r="F9" s="11"/>
      <c r="G9" s="11"/>
      <c r="H9" s="11"/>
      <c r="I9" s="11"/>
      <c r="J9" s="12"/>
    </row>
    <row r="10" spans="2:10" ht="24" x14ac:dyDescent="0.15">
      <c r="B10" s="10"/>
      <c r="D10" s="14"/>
      <c r="E10" s="14"/>
      <c r="F10" s="14"/>
      <c r="G10" s="14"/>
      <c r="H10" s="14"/>
      <c r="I10" s="14"/>
      <c r="J10" s="12"/>
    </row>
    <row r="11" spans="2:10" ht="24" x14ac:dyDescent="0.15">
      <c r="B11" s="10"/>
      <c r="D11" s="14"/>
      <c r="E11" s="14"/>
      <c r="F11" s="14"/>
      <c r="G11" s="14"/>
      <c r="H11" s="14"/>
      <c r="I11" s="14"/>
      <c r="J11" s="12"/>
    </row>
    <row r="12" spans="2:10" ht="24" x14ac:dyDescent="0.15">
      <c r="B12" s="10"/>
      <c r="D12" s="14"/>
      <c r="E12" s="14"/>
      <c r="F12" s="14"/>
      <c r="G12" s="14"/>
      <c r="H12" s="14"/>
      <c r="I12" s="14"/>
      <c r="J12" s="12"/>
    </row>
    <row r="13" spans="2:10" x14ac:dyDescent="0.15">
      <c r="B13" s="10"/>
      <c r="C13" s="11"/>
      <c r="D13" s="11"/>
      <c r="E13" s="11"/>
      <c r="F13" s="11"/>
      <c r="G13" s="11"/>
      <c r="H13" s="11"/>
      <c r="I13" s="11"/>
      <c r="J13" s="12"/>
    </row>
    <row r="14" spans="2:10" x14ac:dyDescent="0.15">
      <c r="B14" s="10"/>
      <c r="C14" s="11"/>
      <c r="D14" s="11"/>
      <c r="E14" s="11"/>
      <c r="F14" s="11"/>
      <c r="G14" s="11"/>
      <c r="H14" s="11"/>
      <c r="I14" s="11"/>
      <c r="J14" s="12"/>
    </row>
    <row r="15" spans="2:10" ht="18.75" x14ac:dyDescent="0.15">
      <c r="B15" s="10"/>
      <c r="C15" s="53" t="s">
        <v>24</v>
      </c>
      <c r="D15" s="53"/>
      <c r="E15" s="53"/>
      <c r="F15" s="53"/>
      <c r="G15" s="53"/>
      <c r="H15" s="53"/>
      <c r="I15" s="53"/>
      <c r="J15" s="12"/>
    </row>
    <row r="16" spans="2:10" x14ac:dyDescent="0.15">
      <c r="B16" s="10"/>
      <c r="C16" s="11"/>
      <c r="D16" s="11"/>
      <c r="E16" s="11"/>
      <c r="F16" s="11"/>
      <c r="G16" s="11"/>
      <c r="H16" s="11"/>
      <c r="I16" s="11"/>
      <c r="J16" s="12"/>
    </row>
    <row r="17" spans="2:10" x14ac:dyDescent="0.15">
      <c r="B17" s="10"/>
      <c r="J17" s="12"/>
    </row>
    <row r="18" spans="2:10" ht="28.5" x14ac:dyDescent="0.15">
      <c r="B18" s="10"/>
      <c r="C18" s="54" t="s">
        <v>10</v>
      </c>
      <c r="D18" s="54"/>
      <c r="E18" s="54"/>
      <c r="F18" s="54"/>
      <c r="G18" s="54"/>
      <c r="H18" s="54"/>
      <c r="I18" s="54"/>
      <c r="J18" s="12"/>
    </row>
    <row r="19" spans="2:10" ht="28.5" x14ac:dyDescent="0.15">
      <c r="B19" s="10"/>
      <c r="C19" s="15"/>
      <c r="D19" s="15"/>
      <c r="E19" s="15"/>
      <c r="F19" s="15"/>
      <c r="G19" s="15"/>
      <c r="H19" s="15"/>
      <c r="I19" s="15"/>
      <c r="J19" s="12"/>
    </row>
    <row r="20" spans="2:10" x14ac:dyDescent="0.15">
      <c r="B20" s="10"/>
      <c r="C20" s="11"/>
      <c r="D20" s="11"/>
      <c r="E20" s="11"/>
      <c r="F20" s="11"/>
      <c r="G20" s="11"/>
      <c r="H20" s="11"/>
      <c r="I20" s="11"/>
      <c r="J20" s="12"/>
    </row>
    <row r="21" spans="2:10" x14ac:dyDescent="0.15">
      <c r="B21" s="10"/>
      <c r="C21" s="11"/>
      <c r="D21" s="11"/>
      <c r="E21" s="11"/>
      <c r="F21" s="11"/>
      <c r="G21" s="11"/>
      <c r="H21" s="11"/>
      <c r="I21" s="11"/>
      <c r="J21" s="12"/>
    </row>
    <row r="22" spans="2:10" ht="15" thickBot="1" x14ac:dyDescent="0.2">
      <c r="B22" s="16"/>
      <c r="C22" s="17"/>
      <c r="D22" s="17"/>
      <c r="E22" s="17"/>
      <c r="F22" s="17"/>
      <c r="G22" s="17"/>
      <c r="H22" s="17"/>
      <c r="I22" s="17"/>
      <c r="J22" s="18"/>
    </row>
    <row r="23" spans="2:10" ht="30" customHeight="1" thickTop="1" x14ac:dyDescent="0.15">
      <c r="B23" s="11"/>
      <c r="C23" s="55" t="s">
        <v>1</v>
      </c>
      <c r="D23" s="55"/>
      <c r="E23" s="55"/>
      <c r="F23" s="55"/>
      <c r="G23" s="55"/>
      <c r="H23" s="55"/>
      <c r="I23" s="55"/>
      <c r="J23" s="11"/>
    </row>
    <row r="24" spans="2:10" ht="30" customHeight="1" x14ac:dyDescent="0.15">
      <c r="B24" s="11"/>
      <c r="C24" s="19" t="s">
        <v>2</v>
      </c>
      <c r="D24" s="19" t="s">
        <v>3</v>
      </c>
      <c r="E24" s="19" t="s">
        <v>4</v>
      </c>
      <c r="F24" s="19" t="s">
        <v>5</v>
      </c>
      <c r="G24" s="19" t="s">
        <v>6</v>
      </c>
      <c r="H24" s="19" t="s">
        <v>7</v>
      </c>
      <c r="I24" s="19" t="s">
        <v>8</v>
      </c>
      <c r="J24" s="11"/>
    </row>
    <row r="25" spans="2:10" ht="30" customHeight="1" x14ac:dyDescent="0.15">
      <c r="B25" s="11"/>
      <c r="C25" s="20" t="s">
        <v>25</v>
      </c>
      <c r="D25" s="21"/>
      <c r="E25" s="21"/>
      <c r="F25" s="19"/>
      <c r="G25" s="22"/>
      <c r="H25" s="21"/>
      <c r="I25" s="23"/>
      <c r="J25" s="11"/>
    </row>
    <row r="26" spans="2:10" ht="30" customHeight="1" x14ac:dyDescent="0.15">
      <c r="B26" s="11"/>
      <c r="C26" s="24" t="s">
        <v>26</v>
      </c>
      <c r="D26" s="31" t="s">
        <v>30</v>
      </c>
      <c r="E26" s="26">
        <v>105</v>
      </c>
      <c r="F26" s="19" t="s">
        <v>29</v>
      </c>
      <c r="G26" s="27">
        <f>'単価表(1)'!G18</f>
        <v>0</v>
      </c>
      <c r="H26" s="27">
        <f>IFERROR(ROUND(E26*G26,0),"")</f>
        <v>0</v>
      </c>
      <c r="I26" s="23" t="s">
        <v>37</v>
      </c>
      <c r="J26" s="11"/>
    </row>
    <row r="27" spans="2:10" ht="30" customHeight="1" x14ac:dyDescent="0.15">
      <c r="B27" s="11"/>
      <c r="C27" s="24" t="s">
        <v>26</v>
      </c>
      <c r="D27" s="31" t="s">
        <v>31</v>
      </c>
      <c r="E27" s="26">
        <v>120</v>
      </c>
      <c r="F27" s="19" t="s">
        <v>29</v>
      </c>
      <c r="G27" s="27">
        <f>'単価表(2)'!G18</f>
        <v>0</v>
      </c>
      <c r="H27" s="27">
        <f>IFERROR(ROUND(E27*G27,0),"")</f>
        <v>0</v>
      </c>
      <c r="I27" s="23" t="s">
        <v>38</v>
      </c>
      <c r="J27" s="11"/>
    </row>
    <row r="28" spans="2:10" ht="30" customHeight="1" x14ac:dyDescent="0.15">
      <c r="B28" s="11"/>
      <c r="C28" s="24" t="s">
        <v>26</v>
      </c>
      <c r="D28" s="31" t="s">
        <v>32</v>
      </c>
      <c r="E28" s="26">
        <v>35</v>
      </c>
      <c r="F28" s="19" t="s">
        <v>29</v>
      </c>
      <c r="G28" s="27">
        <f>'単価表(3)'!G18</f>
        <v>0</v>
      </c>
      <c r="H28" s="27">
        <f>IFERROR(ROUND(E28*G28,0),"")</f>
        <v>0</v>
      </c>
      <c r="I28" s="23" t="s">
        <v>39</v>
      </c>
      <c r="J28" s="11"/>
    </row>
    <row r="29" spans="2:10" ht="30" customHeight="1" x14ac:dyDescent="0.15">
      <c r="B29" s="11"/>
      <c r="C29" s="28"/>
      <c r="D29" s="25"/>
      <c r="E29" s="26"/>
      <c r="F29" s="19"/>
      <c r="G29" s="22"/>
      <c r="H29" s="22"/>
      <c r="I29" s="23"/>
      <c r="J29" s="11"/>
    </row>
    <row r="30" spans="2:10" ht="30" customHeight="1" x14ac:dyDescent="0.15">
      <c r="B30" s="11"/>
      <c r="C30" s="28"/>
      <c r="D30" s="25"/>
      <c r="E30" s="26"/>
      <c r="F30" s="19"/>
      <c r="G30" s="22"/>
      <c r="H30" s="22"/>
      <c r="I30" s="23"/>
      <c r="J30" s="11"/>
    </row>
    <row r="31" spans="2:10" ht="30" customHeight="1" x14ac:dyDescent="0.15">
      <c r="B31" s="11"/>
      <c r="C31" s="28"/>
      <c r="D31" s="25"/>
      <c r="E31" s="26"/>
      <c r="F31" s="19"/>
      <c r="G31" s="22"/>
      <c r="H31" s="22"/>
      <c r="I31" s="23"/>
      <c r="J31" s="11"/>
    </row>
    <row r="32" spans="2:10" ht="30" customHeight="1" x14ac:dyDescent="0.15">
      <c r="B32" s="11"/>
      <c r="C32" s="28"/>
      <c r="D32" s="25"/>
      <c r="E32" s="26"/>
      <c r="F32" s="19"/>
      <c r="G32" s="22"/>
      <c r="H32" s="22"/>
      <c r="I32" s="23"/>
      <c r="J32" s="11"/>
    </row>
    <row r="33" spans="2:10" ht="30" customHeight="1" x14ac:dyDescent="0.15">
      <c r="B33" s="11"/>
      <c r="C33" s="28"/>
      <c r="D33" s="25"/>
      <c r="E33" s="26"/>
      <c r="F33" s="19"/>
      <c r="G33" s="22"/>
      <c r="H33" s="22"/>
      <c r="I33" s="23"/>
      <c r="J33" s="11"/>
    </row>
    <row r="34" spans="2:10" ht="30" customHeight="1" x14ac:dyDescent="0.15">
      <c r="B34" s="11"/>
      <c r="C34" s="24"/>
      <c r="D34" s="19"/>
      <c r="E34" s="26"/>
      <c r="F34" s="29"/>
      <c r="G34" s="22"/>
      <c r="H34" s="22"/>
      <c r="I34" s="23"/>
      <c r="J34" s="11"/>
    </row>
    <row r="35" spans="2:10" ht="30" customHeight="1" x14ac:dyDescent="0.15">
      <c r="B35" s="11"/>
      <c r="C35" s="28"/>
      <c r="D35" s="25"/>
      <c r="E35" s="26"/>
      <c r="F35" s="29"/>
      <c r="G35" s="22"/>
      <c r="H35" s="22"/>
      <c r="I35" s="23"/>
      <c r="J35" s="11"/>
    </row>
    <row r="36" spans="2:10" ht="30" customHeight="1" x14ac:dyDescent="0.15">
      <c r="B36" s="11"/>
      <c r="C36" s="28"/>
      <c r="D36" s="25"/>
      <c r="E36" s="26"/>
      <c r="F36" s="19"/>
      <c r="G36" s="22"/>
      <c r="H36" s="22"/>
      <c r="I36" s="23"/>
      <c r="J36" s="11"/>
    </row>
    <row r="37" spans="2:10" ht="30" customHeight="1" x14ac:dyDescent="0.15">
      <c r="B37" s="11"/>
      <c r="C37" s="24"/>
      <c r="D37" s="25"/>
      <c r="E37" s="26"/>
      <c r="F37" s="19"/>
      <c r="G37" s="22"/>
      <c r="H37" s="22"/>
      <c r="I37" s="23"/>
      <c r="J37" s="11"/>
    </row>
    <row r="38" spans="2:10" ht="30" customHeight="1" x14ac:dyDescent="0.15">
      <c r="B38" s="11"/>
      <c r="C38" s="28"/>
      <c r="D38" s="19"/>
      <c r="E38" s="26"/>
      <c r="F38" s="19"/>
      <c r="G38" s="22"/>
      <c r="H38" s="22"/>
      <c r="I38" s="23"/>
      <c r="J38" s="11"/>
    </row>
    <row r="39" spans="2:10" ht="30" customHeight="1" x14ac:dyDescent="0.15">
      <c r="B39" s="11"/>
      <c r="C39" s="24"/>
      <c r="D39" s="19"/>
      <c r="E39" s="21"/>
      <c r="F39" s="19"/>
      <c r="G39" s="22"/>
      <c r="H39" s="22"/>
      <c r="I39" s="23"/>
      <c r="J39" s="11"/>
    </row>
    <row r="40" spans="2:10" ht="30" customHeight="1" x14ac:dyDescent="0.15">
      <c r="D40" s="30" t="s">
        <v>9</v>
      </c>
    </row>
    <row r="41" spans="2:10" ht="30" customHeight="1" x14ac:dyDescent="0.15"/>
  </sheetData>
  <mergeCells count="4">
    <mergeCell ref="C5:I6"/>
    <mergeCell ref="C15:I15"/>
    <mergeCell ref="C18:I18"/>
    <mergeCell ref="C23:I2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rowBreaks count="1" manualBreakCount="1">
    <brk id="22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Zeros="0" view="pageBreakPreview" zoomScaleNormal="100" zoomScaleSheetLayoutView="100" workbookViewId="0">
      <selection activeCell="E10" sqref="E10"/>
    </sheetView>
  </sheetViews>
  <sheetFormatPr defaultRowHeight="27" customHeight="1" x14ac:dyDescent="0.15"/>
  <cols>
    <col min="2" max="3" width="33.375" customWidth="1"/>
    <col min="4" max="5" width="7.75" customWidth="1"/>
    <col min="6" max="6" width="13.375" customWidth="1"/>
    <col min="7" max="7" width="13.875" customWidth="1"/>
    <col min="8" max="8" width="5.625" customWidth="1"/>
    <col min="9" max="9" width="17.25" customWidth="1"/>
  </cols>
  <sheetData>
    <row r="1" spans="2:9" ht="36" customHeight="1" x14ac:dyDescent="0.15">
      <c r="B1" s="62" t="s">
        <v>20</v>
      </c>
      <c r="C1" s="62"/>
      <c r="D1" s="62"/>
      <c r="E1" s="62"/>
      <c r="F1" s="62"/>
      <c r="G1" s="62"/>
      <c r="H1" s="62"/>
      <c r="I1" s="62"/>
    </row>
    <row r="2" spans="2:9" ht="18" customHeight="1" x14ac:dyDescent="0.15">
      <c r="B2" s="63" t="s">
        <v>26</v>
      </c>
      <c r="C2" s="42" t="s">
        <v>52</v>
      </c>
      <c r="D2" s="33"/>
      <c r="E2" s="33"/>
      <c r="F2" s="33"/>
      <c r="G2" s="33"/>
      <c r="H2" s="33"/>
      <c r="I2" s="32"/>
    </row>
    <row r="3" spans="2:9" ht="18" customHeight="1" x14ac:dyDescent="0.15">
      <c r="B3" s="64"/>
      <c r="C3" s="43" t="s">
        <v>33</v>
      </c>
      <c r="D3" s="4"/>
      <c r="E3" s="4"/>
      <c r="F3" s="4"/>
      <c r="G3" s="4"/>
      <c r="H3" s="60" t="s">
        <v>86</v>
      </c>
      <c r="I3" s="61"/>
    </row>
    <row r="4" spans="2:9" ht="36" customHeight="1" x14ac:dyDescent="0.15">
      <c r="B4" s="2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  <c r="H4" s="65" t="s">
        <v>17</v>
      </c>
      <c r="I4" s="66"/>
    </row>
    <row r="5" spans="2:9" ht="27" customHeight="1" x14ac:dyDescent="0.15">
      <c r="B5" s="3" t="s">
        <v>34</v>
      </c>
      <c r="C5" s="3"/>
      <c r="D5" s="44"/>
      <c r="E5" s="2"/>
      <c r="F5" s="41"/>
      <c r="G5" s="41"/>
      <c r="H5" s="56"/>
      <c r="I5" s="57"/>
    </row>
    <row r="6" spans="2:9" ht="27" customHeight="1" x14ac:dyDescent="0.15">
      <c r="B6" s="3" t="s">
        <v>35</v>
      </c>
      <c r="C6" s="3" t="s">
        <v>27</v>
      </c>
      <c r="D6" s="34"/>
      <c r="E6" s="2" t="s">
        <v>29</v>
      </c>
      <c r="F6" s="34"/>
      <c r="G6" s="34">
        <f>D6*F6</f>
        <v>0</v>
      </c>
      <c r="H6" s="56"/>
      <c r="I6" s="57"/>
    </row>
    <row r="7" spans="2:9" ht="27" customHeight="1" x14ac:dyDescent="0.15">
      <c r="B7" s="3" t="s">
        <v>36</v>
      </c>
      <c r="C7" s="3" t="s">
        <v>45</v>
      </c>
      <c r="D7" s="34"/>
      <c r="E7" s="2" t="s">
        <v>29</v>
      </c>
      <c r="F7" s="34"/>
      <c r="G7" s="34">
        <f>D7*F7</f>
        <v>0</v>
      </c>
      <c r="H7" s="56"/>
      <c r="I7" s="57"/>
    </row>
    <row r="8" spans="2:9" ht="27" customHeight="1" x14ac:dyDescent="0.15">
      <c r="B8" s="3"/>
      <c r="C8" s="3"/>
      <c r="D8" s="44"/>
      <c r="E8" s="2"/>
      <c r="F8" s="41"/>
      <c r="G8" s="41"/>
      <c r="H8" s="56"/>
      <c r="I8" s="57"/>
    </row>
    <row r="9" spans="2:9" ht="27" customHeight="1" x14ac:dyDescent="0.15">
      <c r="B9" s="3" t="s">
        <v>40</v>
      </c>
      <c r="C9" s="40"/>
      <c r="D9" s="44"/>
      <c r="E9" s="2"/>
      <c r="F9" s="41"/>
      <c r="G9" s="41"/>
      <c r="H9" s="56"/>
      <c r="I9" s="57"/>
    </row>
    <row r="10" spans="2:9" ht="27" customHeight="1" x14ac:dyDescent="0.15">
      <c r="B10" s="3" t="s">
        <v>41</v>
      </c>
      <c r="C10" s="3" t="s">
        <v>58</v>
      </c>
      <c r="D10" s="34"/>
      <c r="E10" s="2" t="s">
        <v>29</v>
      </c>
      <c r="F10" s="34">
        <f>'単価表(4)'!G18</f>
        <v>0</v>
      </c>
      <c r="G10" s="34">
        <f>D10*F10</f>
        <v>0</v>
      </c>
      <c r="H10" s="58" t="s">
        <v>55</v>
      </c>
      <c r="I10" s="59"/>
    </row>
    <row r="11" spans="2:9" ht="27" customHeight="1" x14ac:dyDescent="0.15">
      <c r="B11" s="3"/>
      <c r="C11" s="3"/>
      <c r="D11" s="35"/>
      <c r="E11" s="2"/>
      <c r="F11" s="35"/>
      <c r="G11" s="41"/>
      <c r="H11" s="56"/>
      <c r="I11" s="57"/>
    </row>
    <row r="12" spans="2:9" ht="27" customHeight="1" x14ac:dyDescent="0.15">
      <c r="B12" s="3"/>
      <c r="C12" s="37"/>
      <c r="D12" s="44"/>
      <c r="E12" s="2"/>
      <c r="F12" s="41"/>
      <c r="G12" s="41"/>
      <c r="H12" s="56"/>
      <c r="I12" s="57"/>
    </row>
    <row r="13" spans="2:9" ht="27" customHeight="1" x14ac:dyDescent="0.15">
      <c r="B13" s="3"/>
      <c r="C13" s="3"/>
      <c r="D13" s="35"/>
      <c r="E13" s="2"/>
      <c r="F13" s="35"/>
      <c r="G13" s="41"/>
      <c r="H13" s="56"/>
      <c r="I13" s="57"/>
    </row>
    <row r="14" spans="2:9" ht="27" customHeight="1" x14ac:dyDescent="0.15">
      <c r="B14" s="3"/>
      <c r="C14" s="37"/>
      <c r="D14" s="39"/>
      <c r="E14" s="2"/>
      <c r="F14" s="35"/>
      <c r="G14" s="35"/>
      <c r="H14" s="56"/>
      <c r="I14" s="57"/>
    </row>
    <row r="15" spans="2:9" ht="27" customHeight="1" x14ac:dyDescent="0.15">
      <c r="B15" s="38"/>
      <c r="C15" s="37"/>
      <c r="D15" s="39"/>
      <c r="E15" s="2"/>
      <c r="F15" s="35"/>
      <c r="G15" s="35"/>
      <c r="H15" s="56"/>
      <c r="I15" s="57"/>
    </row>
    <row r="16" spans="2:9" ht="27" customHeight="1" x14ac:dyDescent="0.15">
      <c r="B16" s="3"/>
      <c r="C16" s="3"/>
      <c r="D16" s="35"/>
      <c r="E16" s="2"/>
      <c r="F16" s="35"/>
      <c r="G16" s="35"/>
      <c r="H16" s="56"/>
      <c r="I16" s="57"/>
    </row>
    <row r="17" spans="2:9" ht="27" customHeight="1" x14ac:dyDescent="0.15">
      <c r="B17" s="2" t="s">
        <v>18</v>
      </c>
      <c r="C17" s="3"/>
      <c r="D17" s="41">
        <v>100</v>
      </c>
      <c r="E17" s="2" t="s">
        <v>0</v>
      </c>
      <c r="F17" s="41"/>
      <c r="G17" s="34">
        <f>SUM(G5:G16)</f>
        <v>0</v>
      </c>
      <c r="H17" s="56"/>
      <c r="I17" s="57"/>
    </row>
    <row r="18" spans="2:9" ht="27" customHeight="1" x14ac:dyDescent="0.15">
      <c r="B18" s="2" t="s">
        <v>19</v>
      </c>
      <c r="C18" s="3"/>
      <c r="D18" s="35">
        <v>1</v>
      </c>
      <c r="E18" s="2" t="s">
        <v>0</v>
      </c>
      <c r="F18" s="41"/>
      <c r="G18" s="34">
        <f>IFERROR(ROUND(G17/D17,0),"")</f>
        <v>0</v>
      </c>
      <c r="H18" s="56"/>
      <c r="I18" s="57"/>
    </row>
    <row r="19" spans="2:9" ht="27" customHeight="1" x14ac:dyDescent="0.15">
      <c r="E19" s="1"/>
      <c r="F19" s="36"/>
      <c r="G19" s="36"/>
      <c r="H19" s="36"/>
    </row>
    <row r="20" spans="2:9" ht="27" customHeight="1" x14ac:dyDescent="0.15">
      <c r="E20" s="1"/>
      <c r="F20" s="36"/>
      <c r="G20" s="36"/>
      <c r="H20" s="36"/>
    </row>
    <row r="21" spans="2:9" ht="27" customHeight="1" x14ac:dyDescent="0.15">
      <c r="E21" s="1"/>
      <c r="F21" s="36"/>
      <c r="G21" s="36"/>
      <c r="H21" s="36"/>
    </row>
    <row r="22" spans="2:9" ht="27" customHeight="1" x14ac:dyDescent="0.15">
      <c r="F22" s="36"/>
      <c r="G22" s="36"/>
      <c r="H22" s="36"/>
    </row>
    <row r="23" spans="2:9" ht="27" customHeight="1" x14ac:dyDescent="0.15">
      <c r="F23" s="36"/>
      <c r="G23" s="36"/>
      <c r="H23" s="36"/>
    </row>
  </sheetData>
  <mergeCells count="18">
    <mergeCell ref="H6:I6"/>
    <mergeCell ref="H3:I3"/>
    <mergeCell ref="H5:I5"/>
    <mergeCell ref="B1:I1"/>
    <mergeCell ref="B2:B3"/>
    <mergeCell ref="H4:I4"/>
    <mergeCell ref="H18:I18"/>
    <mergeCell ref="H17:I17"/>
    <mergeCell ref="H16:I16"/>
    <mergeCell ref="H15:I15"/>
    <mergeCell ref="H14:I14"/>
    <mergeCell ref="H8:I8"/>
    <mergeCell ref="H7:I7"/>
    <mergeCell ref="H13:I13"/>
    <mergeCell ref="H12:I12"/>
    <mergeCell ref="H11:I11"/>
    <mergeCell ref="H10:I10"/>
    <mergeCell ref="H9:I9"/>
  </mergeCells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Zeros="0" view="pageBreakPreview" zoomScaleNormal="100" zoomScaleSheetLayoutView="100" workbookViewId="0">
      <selection activeCell="E10" sqref="E10"/>
    </sheetView>
  </sheetViews>
  <sheetFormatPr defaultRowHeight="27" customHeight="1" x14ac:dyDescent="0.15"/>
  <cols>
    <col min="2" max="3" width="33.375" customWidth="1"/>
    <col min="4" max="5" width="7.75" customWidth="1"/>
    <col min="6" max="6" width="13.375" customWidth="1"/>
    <col min="7" max="7" width="13.875" customWidth="1"/>
    <col min="8" max="8" width="5.625" customWidth="1"/>
    <col min="9" max="9" width="17.25" customWidth="1"/>
  </cols>
  <sheetData>
    <row r="1" spans="2:9" ht="36" customHeight="1" x14ac:dyDescent="0.15">
      <c r="B1" s="62" t="s">
        <v>21</v>
      </c>
      <c r="C1" s="62"/>
      <c r="D1" s="62"/>
      <c r="E1" s="62"/>
      <c r="F1" s="62"/>
      <c r="G1" s="62"/>
      <c r="H1" s="62"/>
      <c r="I1" s="62"/>
    </row>
    <row r="2" spans="2:9" ht="18" customHeight="1" x14ac:dyDescent="0.15">
      <c r="B2" s="63" t="s">
        <v>26</v>
      </c>
      <c r="C2" s="42" t="s">
        <v>42</v>
      </c>
      <c r="D2" s="33"/>
      <c r="E2" s="33"/>
      <c r="F2" s="33"/>
      <c r="G2" s="33"/>
      <c r="H2" s="33"/>
      <c r="I2" s="32"/>
    </row>
    <row r="3" spans="2:9" ht="18" customHeight="1" x14ac:dyDescent="0.15">
      <c r="B3" s="64"/>
      <c r="C3" s="43" t="s">
        <v>33</v>
      </c>
      <c r="D3" s="4"/>
      <c r="E3" s="4"/>
      <c r="F3" s="4"/>
      <c r="G3" s="4"/>
      <c r="H3" s="60" t="s">
        <v>86</v>
      </c>
      <c r="I3" s="61"/>
    </row>
    <row r="4" spans="2:9" ht="36" customHeight="1" x14ac:dyDescent="0.15">
      <c r="B4" s="2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  <c r="H4" s="65" t="s">
        <v>17</v>
      </c>
      <c r="I4" s="66"/>
    </row>
    <row r="5" spans="2:9" ht="27" customHeight="1" x14ac:dyDescent="0.15">
      <c r="B5" s="3" t="s">
        <v>34</v>
      </c>
      <c r="C5" s="3"/>
      <c r="D5" s="44"/>
      <c r="E5" s="2"/>
      <c r="F5" s="41"/>
      <c r="G5" s="41"/>
      <c r="H5" s="56"/>
      <c r="I5" s="57"/>
    </row>
    <row r="6" spans="2:9" ht="27" customHeight="1" x14ac:dyDescent="0.15">
      <c r="B6" s="3" t="s">
        <v>35</v>
      </c>
      <c r="C6" s="3" t="s">
        <v>43</v>
      </c>
      <c r="D6" s="34"/>
      <c r="E6" s="2" t="s">
        <v>29</v>
      </c>
      <c r="F6" s="34"/>
      <c r="G6" s="34">
        <f>D6*F6</f>
        <v>0</v>
      </c>
      <c r="H6" s="56"/>
      <c r="I6" s="57"/>
    </row>
    <row r="7" spans="2:9" ht="27" customHeight="1" x14ac:dyDescent="0.15">
      <c r="B7" s="3" t="s">
        <v>36</v>
      </c>
      <c r="C7" s="3" t="s">
        <v>47</v>
      </c>
      <c r="D7" s="34"/>
      <c r="E7" s="2" t="s">
        <v>29</v>
      </c>
      <c r="F7" s="34"/>
      <c r="G7" s="34">
        <f>D7*F7</f>
        <v>0</v>
      </c>
      <c r="H7" s="56"/>
      <c r="I7" s="57"/>
    </row>
    <row r="8" spans="2:9" ht="27" customHeight="1" x14ac:dyDescent="0.15">
      <c r="B8" s="3"/>
      <c r="C8" s="3"/>
      <c r="D8" s="44"/>
      <c r="E8" s="2"/>
      <c r="F8" s="41"/>
      <c r="G8" s="41"/>
      <c r="H8" s="56"/>
      <c r="I8" s="57"/>
    </row>
    <row r="9" spans="2:9" ht="27" customHeight="1" x14ac:dyDescent="0.15">
      <c r="B9" s="3" t="s">
        <v>40</v>
      </c>
      <c r="C9" s="40"/>
      <c r="D9" s="44"/>
      <c r="E9" s="2"/>
      <c r="F9" s="41"/>
      <c r="G9" s="41"/>
      <c r="H9" s="56"/>
      <c r="I9" s="57"/>
    </row>
    <row r="10" spans="2:9" ht="27" customHeight="1" x14ac:dyDescent="0.15">
      <c r="B10" s="3" t="s">
        <v>50</v>
      </c>
      <c r="C10" s="3" t="s">
        <v>59</v>
      </c>
      <c r="D10" s="34"/>
      <c r="E10" s="2" t="s">
        <v>29</v>
      </c>
      <c r="F10" s="34">
        <f>'単価表(5)'!G18</f>
        <v>0</v>
      </c>
      <c r="G10" s="34">
        <f>D10*F10</f>
        <v>0</v>
      </c>
      <c r="H10" s="58" t="s">
        <v>48</v>
      </c>
      <c r="I10" s="59"/>
    </row>
    <row r="11" spans="2:9" ht="27" customHeight="1" x14ac:dyDescent="0.15">
      <c r="B11" s="3"/>
      <c r="C11" s="37"/>
      <c r="D11" s="39"/>
      <c r="E11" s="2"/>
      <c r="F11" s="35"/>
      <c r="G11" s="35"/>
      <c r="H11" s="56"/>
      <c r="I11" s="57"/>
    </row>
    <row r="12" spans="2:9" ht="27" customHeight="1" x14ac:dyDescent="0.15">
      <c r="B12" s="3"/>
      <c r="C12" s="37"/>
      <c r="D12" s="44"/>
      <c r="E12" s="2"/>
      <c r="F12" s="41"/>
      <c r="G12" s="41"/>
      <c r="H12" s="56"/>
      <c r="I12" s="57"/>
    </row>
    <row r="13" spans="2:9" ht="27" customHeight="1" x14ac:dyDescent="0.15">
      <c r="B13" s="3"/>
      <c r="C13" s="3"/>
      <c r="D13" s="35"/>
      <c r="E13" s="2"/>
      <c r="F13" s="35"/>
      <c r="G13" s="41"/>
      <c r="H13" s="56"/>
      <c r="I13" s="57"/>
    </row>
    <row r="14" spans="2:9" ht="27" customHeight="1" x14ac:dyDescent="0.15">
      <c r="B14" s="3"/>
      <c r="C14" s="37"/>
      <c r="D14" s="39"/>
      <c r="E14" s="2"/>
      <c r="F14" s="35"/>
      <c r="G14" s="35"/>
      <c r="H14" s="56"/>
      <c r="I14" s="57"/>
    </row>
    <row r="15" spans="2:9" ht="27" customHeight="1" x14ac:dyDescent="0.15">
      <c r="B15" s="38"/>
      <c r="C15" s="37"/>
      <c r="D15" s="39"/>
      <c r="E15" s="2"/>
      <c r="F15" s="35"/>
      <c r="G15" s="35"/>
      <c r="H15" s="56"/>
      <c r="I15" s="57"/>
    </row>
    <row r="16" spans="2:9" ht="27" customHeight="1" x14ac:dyDescent="0.15">
      <c r="B16" s="3"/>
      <c r="C16" s="3"/>
      <c r="D16" s="35"/>
      <c r="E16" s="2"/>
      <c r="F16" s="35"/>
      <c r="G16" s="35"/>
      <c r="H16" s="56"/>
      <c r="I16" s="57"/>
    </row>
    <row r="17" spans="2:9" ht="27" customHeight="1" x14ac:dyDescent="0.15">
      <c r="B17" s="2" t="s">
        <v>18</v>
      </c>
      <c r="C17" s="3"/>
      <c r="D17" s="41">
        <v>100</v>
      </c>
      <c r="E17" s="2" t="s">
        <v>0</v>
      </c>
      <c r="F17" s="41"/>
      <c r="G17" s="34">
        <f>SUM(G5:G16)</f>
        <v>0</v>
      </c>
      <c r="H17" s="56"/>
      <c r="I17" s="57"/>
    </row>
    <row r="18" spans="2:9" ht="27" customHeight="1" x14ac:dyDescent="0.15">
      <c r="B18" s="2" t="s">
        <v>19</v>
      </c>
      <c r="C18" s="3"/>
      <c r="D18" s="35">
        <v>1</v>
      </c>
      <c r="E18" s="2" t="s">
        <v>0</v>
      </c>
      <c r="F18" s="41"/>
      <c r="G18" s="34">
        <f>IFERROR(ROUND(G17/D17,0),"")</f>
        <v>0</v>
      </c>
      <c r="H18" s="56"/>
      <c r="I18" s="57"/>
    </row>
    <row r="19" spans="2:9" ht="27" customHeight="1" x14ac:dyDescent="0.15">
      <c r="E19" s="1"/>
      <c r="F19" s="36"/>
      <c r="G19" s="36"/>
      <c r="H19" s="36"/>
    </row>
    <row r="20" spans="2:9" ht="27" customHeight="1" x14ac:dyDescent="0.15">
      <c r="E20" s="1"/>
      <c r="F20" s="36"/>
      <c r="G20" s="36"/>
      <c r="H20" s="36"/>
    </row>
    <row r="21" spans="2:9" ht="27" customHeight="1" x14ac:dyDescent="0.15">
      <c r="E21" s="1"/>
      <c r="F21" s="36"/>
      <c r="G21" s="36"/>
      <c r="H21" s="36"/>
    </row>
    <row r="22" spans="2:9" ht="27" customHeight="1" x14ac:dyDescent="0.15">
      <c r="F22" s="36"/>
      <c r="G22" s="36"/>
      <c r="H22" s="36"/>
    </row>
    <row r="23" spans="2:9" ht="27" customHeight="1" x14ac:dyDescent="0.15">
      <c r="F23" s="36"/>
      <c r="G23" s="36"/>
      <c r="H23" s="36"/>
    </row>
  </sheetData>
  <mergeCells count="18">
    <mergeCell ref="H18:I18"/>
    <mergeCell ref="B1:I1"/>
    <mergeCell ref="H12:I12"/>
    <mergeCell ref="H13:I13"/>
    <mergeCell ref="H14:I14"/>
    <mergeCell ref="H15:I15"/>
    <mergeCell ref="H16:I16"/>
    <mergeCell ref="H7:I7"/>
    <mergeCell ref="H8:I8"/>
    <mergeCell ref="H9:I9"/>
    <mergeCell ref="H10:I10"/>
    <mergeCell ref="H11:I11"/>
    <mergeCell ref="B2:B3"/>
    <mergeCell ref="H4:I4"/>
    <mergeCell ref="H5:I5"/>
    <mergeCell ref="H6:I6"/>
    <mergeCell ref="H3:I3"/>
    <mergeCell ref="H17:I17"/>
  </mergeCells>
  <phoneticPr fontId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Zeros="0" view="pageBreakPreview" zoomScaleNormal="100" zoomScaleSheetLayoutView="100" workbookViewId="0">
      <selection activeCell="G19" sqref="G19"/>
    </sheetView>
  </sheetViews>
  <sheetFormatPr defaultRowHeight="27" customHeight="1" x14ac:dyDescent="0.15"/>
  <cols>
    <col min="2" max="3" width="33.375" customWidth="1"/>
    <col min="4" max="5" width="7.75" customWidth="1"/>
    <col min="6" max="6" width="13.375" customWidth="1"/>
    <col min="7" max="7" width="13.875" customWidth="1"/>
    <col min="8" max="8" width="5.625" customWidth="1"/>
    <col min="9" max="9" width="17.25" customWidth="1"/>
  </cols>
  <sheetData>
    <row r="1" spans="2:9" ht="36" customHeight="1" x14ac:dyDescent="0.15">
      <c r="B1" s="62" t="s">
        <v>22</v>
      </c>
      <c r="C1" s="62"/>
      <c r="D1" s="62"/>
      <c r="E1" s="62"/>
      <c r="F1" s="62"/>
      <c r="G1" s="62"/>
      <c r="H1" s="62"/>
      <c r="I1" s="62"/>
    </row>
    <row r="2" spans="2:9" ht="18" customHeight="1" x14ac:dyDescent="0.15">
      <c r="B2" s="63" t="s">
        <v>26</v>
      </c>
      <c r="C2" s="42" t="s">
        <v>44</v>
      </c>
      <c r="D2" s="33"/>
      <c r="E2" s="33"/>
      <c r="F2" s="33"/>
      <c r="G2" s="33"/>
      <c r="H2" s="33"/>
      <c r="I2" s="32"/>
    </row>
    <row r="3" spans="2:9" ht="18" customHeight="1" x14ac:dyDescent="0.15">
      <c r="B3" s="64"/>
      <c r="C3" s="43" t="s">
        <v>33</v>
      </c>
      <c r="D3" s="4"/>
      <c r="E3" s="4"/>
      <c r="F3" s="4"/>
      <c r="G3" s="4"/>
      <c r="H3" s="60" t="s">
        <v>86</v>
      </c>
      <c r="I3" s="61"/>
    </row>
    <row r="4" spans="2:9" ht="36" customHeight="1" x14ac:dyDescent="0.15">
      <c r="B4" s="2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  <c r="H4" s="65" t="s">
        <v>17</v>
      </c>
      <c r="I4" s="66"/>
    </row>
    <row r="5" spans="2:9" ht="27" customHeight="1" x14ac:dyDescent="0.15">
      <c r="B5" s="3" t="s">
        <v>34</v>
      </c>
      <c r="C5" s="3"/>
      <c r="D5" s="44"/>
      <c r="E5" s="2"/>
      <c r="F5" s="41"/>
      <c r="G5" s="41"/>
      <c r="H5" s="56"/>
      <c r="I5" s="57"/>
    </row>
    <row r="6" spans="2:9" ht="27" customHeight="1" x14ac:dyDescent="0.15">
      <c r="B6" s="3" t="s">
        <v>35</v>
      </c>
      <c r="C6" s="3" t="s">
        <v>28</v>
      </c>
      <c r="D6" s="34"/>
      <c r="E6" s="2" t="s">
        <v>29</v>
      </c>
      <c r="F6" s="34"/>
      <c r="G6" s="34">
        <f>D6*F6</f>
        <v>0</v>
      </c>
      <c r="H6" s="56"/>
      <c r="I6" s="57"/>
    </row>
    <row r="7" spans="2:9" ht="27" customHeight="1" x14ac:dyDescent="0.15">
      <c r="B7" s="3" t="s">
        <v>36</v>
      </c>
      <c r="C7" s="3" t="s">
        <v>46</v>
      </c>
      <c r="D7" s="34"/>
      <c r="E7" s="2" t="s">
        <v>29</v>
      </c>
      <c r="F7" s="34"/>
      <c r="G7" s="34">
        <f>D7*F7</f>
        <v>0</v>
      </c>
      <c r="H7" s="56"/>
      <c r="I7" s="57"/>
    </row>
    <row r="8" spans="2:9" ht="27" customHeight="1" x14ac:dyDescent="0.15">
      <c r="B8" s="3"/>
      <c r="C8" s="3"/>
      <c r="D8" s="44"/>
      <c r="E8" s="2"/>
      <c r="F8" s="41"/>
      <c r="G8" s="41"/>
      <c r="H8" s="56"/>
      <c r="I8" s="57"/>
    </row>
    <row r="9" spans="2:9" ht="27" customHeight="1" x14ac:dyDescent="0.15">
      <c r="B9" s="3" t="s">
        <v>40</v>
      </c>
      <c r="C9" s="40"/>
      <c r="D9" s="44"/>
      <c r="E9" s="2"/>
      <c r="F9" s="41"/>
      <c r="G9" s="41"/>
      <c r="H9" s="56"/>
      <c r="I9" s="57"/>
    </row>
    <row r="10" spans="2:9" ht="27" customHeight="1" x14ac:dyDescent="0.15">
      <c r="B10" s="3" t="s">
        <v>50</v>
      </c>
      <c r="C10" s="3"/>
      <c r="D10" s="34"/>
      <c r="E10" s="2" t="s">
        <v>29</v>
      </c>
      <c r="F10" s="34">
        <f>'単価表(6)'!G18</f>
        <v>0</v>
      </c>
      <c r="G10" s="34">
        <f>D10*F10</f>
        <v>0</v>
      </c>
      <c r="H10" s="58" t="s">
        <v>49</v>
      </c>
      <c r="I10" s="59"/>
    </row>
    <row r="11" spans="2:9" ht="27" customHeight="1" x14ac:dyDescent="0.15">
      <c r="B11" s="3"/>
      <c r="C11" s="3"/>
      <c r="D11" s="35"/>
      <c r="E11" s="2"/>
      <c r="F11" s="35"/>
      <c r="G11" s="41"/>
      <c r="H11" s="56"/>
      <c r="I11" s="57"/>
    </row>
    <row r="12" spans="2:9" ht="27" customHeight="1" x14ac:dyDescent="0.15">
      <c r="B12" s="3"/>
      <c r="C12" s="37"/>
      <c r="D12" s="44"/>
      <c r="E12" s="2"/>
      <c r="F12" s="41"/>
      <c r="G12" s="41"/>
      <c r="H12" s="56"/>
      <c r="I12" s="57"/>
    </row>
    <row r="13" spans="2:9" ht="27" customHeight="1" x14ac:dyDescent="0.15">
      <c r="B13" s="3"/>
      <c r="C13" s="3"/>
      <c r="D13" s="35"/>
      <c r="E13" s="2"/>
      <c r="F13" s="35"/>
      <c r="G13" s="41"/>
      <c r="H13" s="56"/>
      <c r="I13" s="57"/>
    </row>
    <row r="14" spans="2:9" ht="27" customHeight="1" x14ac:dyDescent="0.15">
      <c r="B14" s="3"/>
      <c r="C14" s="37"/>
      <c r="D14" s="39"/>
      <c r="E14" s="2"/>
      <c r="F14" s="35"/>
      <c r="G14" s="35"/>
      <c r="H14" s="56"/>
      <c r="I14" s="57"/>
    </row>
    <row r="15" spans="2:9" ht="27" customHeight="1" x14ac:dyDescent="0.15">
      <c r="B15" s="38"/>
      <c r="C15" s="37"/>
      <c r="D15" s="39"/>
      <c r="E15" s="2"/>
      <c r="F15" s="35"/>
      <c r="G15" s="35"/>
      <c r="H15" s="56"/>
      <c r="I15" s="57"/>
    </row>
    <row r="16" spans="2:9" ht="27" customHeight="1" x14ac:dyDescent="0.15">
      <c r="B16" s="3"/>
      <c r="C16" s="3"/>
      <c r="D16" s="35"/>
      <c r="E16" s="2"/>
      <c r="F16" s="35"/>
      <c r="G16" s="35"/>
      <c r="H16" s="56"/>
      <c r="I16" s="57"/>
    </row>
    <row r="17" spans="2:9" ht="27" customHeight="1" x14ac:dyDescent="0.15">
      <c r="B17" s="2" t="s">
        <v>18</v>
      </c>
      <c r="C17" s="3"/>
      <c r="D17" s="41">
        <v>100</v>
      </c>
      <c r="E17" s="2" t="s">
        <v>0</v>
      </c>
      <c r="F17" s="41"/>
      <c r="G17" s="34">
        <f>SUM(G5:G16)</f>
        <v>0</v>
      </c>
      <c r="H17" s="56"/>
      <c r="I17" s="57"/>
    </row>
    <row r="18" spans="2:9" ht="27" customHeight="1" x14ac:dyDescent="0.15">
      <c r="B18" s="2" t="s">
        <v>19</v>
      </c>
      <c r="C18" s="3"/>
      <c r="D18" s="35">
        <v>1</v>
      </c>
      <c r="E18" s="2" t="s">
        <v>0</v>
      </c>
      <c r="F18" s="41"/>
      <c r="G18" s="34">
        <f>IFERROR(ROUND(G17/D17,0),"")</f>
        <v>0</v>
      </c>
      <c r="H18" s="56"/>
      <c r="I18" s="57"/>
    </row>
    <row r="19" spans="2:9" ht="27" customHeight="1" x14ac:dyDescent="0.15">
      <c r="E19" s="1"/>
      <c r="F19" s="36"/>
      <c r="G19" s="36"/>
      <c r="H19" s="36"/>
    </row>
    <row r="20" spans="2:9" ht="27" customHeight="1" x14ac:dyDescent="0.15">
      <c r="E20" s="1"/>
      <c r="F20" s="36"/>
      <c r="G20" s="36"/>
      <c r="H20" s="36"/>
    </row>
    <row r="21" spans="2:9" ht="27" customHeight="1" x14ac:dyDescent="0.15">
      <c r="E21" s="1"/>
      <c r="F21" s="36"/>
      <c r="G21" s="36"/>
      <c r="H21" s="36"/>
    </row>
    <row r="22" spans="2:9" ht="27" customHeight="1" x14ac:dyDescent="0.15">
      <c r="F22" s="36"/>
      <c r="G22" s="36"/>
      <c r="H22" s="36"/>
    </row>
    <row r="23" spans="2:9" ht="27" customHeight="1" x14ac:dyDescent="0.15">
      <c r="F23" s="36"/>
      <c r="G23" s="36"/>
      <c r="H23" s="36"/>
    </row>
  </sheetData>
  <mergeCells count="18">
    <mergeCell ref="H18:I18"/>
    <mergeCell ref="B1:I1"/>
    <mergeCell ref="H12:I12"/>
    <mergeCell ref="H13:I13"/>
    <mergeCell ref="H14:I14"/>
    <mergeCell ref="H15:I15"/>
    <mergeCell ref="H16:I16"/>
    <mergeCell ref="H7:I7"/>
    <mergeCell ref="H8:I8"/>
    <mergeCell ref="H9:I9"/>
    <mergeCell ref="H10:I10"/>
    <mergeCell ref="H11:I11"/>
    <mergeCell ref="B2:B3"/>
    <mergeCell ref="H4:I4"/>
    <mergeCell ref="H5:I5"/>
    <mergeCell ref="H6:I6"/>
    <mergeCell ref="H3:I3"/>
    <mergeCell ref="H17:I17"/>
  </mergeCells>
  <phoneticPr fontId="1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Zeros="0" view="pageBreakPreview" zoomScaleNormal="100" zoomScaleSheetLayoutView="100" workbookViewId="0">
      <selection activeCell="I21" sqref="I21"/>
    </sheetView>
  </sheetViews>
  <sheetFormatPr defaultRowHeight="27" customHeight="1" x14ac:dyDescent="0.15"/>
  <cols>
    <col min="2" max="3" width="33.375" customWidth="1"/>
    <col min="4" max="5" width="7.75" customWidth="1"/>
    <col min="6" max="6" width="13.375" customWidth="1"/>
    <col min="7" max="7" width="13.875" customWidth="1"/>
    <col min="8" max="8" width="5.625" customWidth="1"/>
    <col min="9" max="9" width="17.25" customWidth="1"/>
  </cols>
  <sheetData>
    <row r="1" spans="2:9" ht="36" customHeight="1" x14ac:dyDescent="0.15">
      <c r="B1" s="62" t="s">
        <v>56</v>
      </c>
      <c r="C1" s="62"/>
      <c r="D1" s="62"/>
      <c r="E1" s="62"/>
      <c r="F1" s="62"/>
      <c r="G1" s="62"/>
      <c r="H1" s="62"/>
      <c r="I1" s="62"/>
    </row>
    <row r="2" spans="2:9" ht="18" customHeight="1" x14ac:dyDescent="0.15">
      <c r="B2" s="63" t="s">
        <v>51</v>
      </c>
      <c r="C2" s="42" t="s">
        <v>60</v>
      </c>
      <c r="D2" s="33"/>
      <c r="E2" s="33"/>
      <c r="F2" s="33"/>
      <c r="G2" s="33"/>
      <c r="H2" s="33"/>
      <c r="I2" s="32"/>
    </row>
    <row r="3" spans="2:9" ht="18" customHeight="1" x14ac:dyDescent="0.15">
      <c r="B3" s="64"/>
      <c r="C3" s="43"/>
      <c r="D3" s="4"/>
      <c r="E3" s="4"/>
      <c r="F3" s="4"/>
      <c r="G3" s="4"/>
      <c r="H3" s="60" t="s">
        <v>86</v>
      </c>
      <c r="I3" s="61"/>
    </row>
    <row r="4" spans="2:9" ht="36" customHeight="1" x14ac:dyDescent="0.15">
      <c r="B4" s="2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  <c r="H4" s="65" t="s">
        <v>17</v>
      </c>
      <c r="I4" s="66"/>
    </row>
    <row r="5" spans="2:9" ht="27" customHeight="1" x14ac:dyDescent="0.15">
      <c r="B5" s="51" t="s">
        <v>77</v>
      </c>
      <c r="C5" s="2"/>
      <c r="D5" s="2"/>
      <c r="E5" s="2"/>
      <c r="F5" s="2"/>
      <c r="G5" s="2"/>
      <c r="H5" s="67"/>
      <c r="I5" s="68"/>
    </row>
    <row r="6" spans="2:9" ht="27" customHeight="1" x14ac:dyDescent="0.15">
      <c r="B6" s="50" t="s">
        <v>61</v>
      </c>
      <c r="C6" s="47"/>
      <c r="D6" s="49"/>
      <c r="E6" s="46" t="s">
        <v>73</v>
      </c>
      <c r="F6" s="34"/>
      <c r="G6" s="34">
        <f>D6*F6</f>
        <v>0</v>
      </c>
      <c r="H6" s="67" t="s">
        <v>62</v>
      </c>
      <c r="I6" s="68"/>
    </row>
    <row r="7" spans="2:9" ht="27" customHeight="1" x14ac:dyDescent="0.15">
      <c r="B7" s="50" t="s">
        <v>63</v>
      </c>
      <c r="C7" s="47"/>
      <c r="D7" s="49"/>
      <c r="E7" s="46" t="s">
        <v>73</v>
      </c>
      <c r="F7" s="34"/>
      <c r="G7" s="34">
        <f t="shared" ref="G7:G8" si="0">D7*F7</f>
        <v>0</v>
      </c>
      <c r="H7" s="67" t="s">
        <v>62</v>
      </c>
      <c r="I7" s="68"/>
    </row>
    <row r="8" spans="2:9" ht="27" customHeight="1" x14ac:dyDescent="0.15">
      <c r="B8" s="50" t="s">
        <v>64</v>
      </c>
      <c r="C8" s="47"/>
      <c r="D8" s="49"/>
      <c r="E8" s="46" t="s">
        <v>73</v>
      </c>
      <c r="F8" s="34"/>
      <c r="G8" s="34">
        <f t="shared" si="0"/>
        <v>0</v>
      </c>
      <c r="H8" s="67" t="s">
        <v>62</v>
      </c>
      <c r="I8" s="68"/>
    </row>
    <row r="9" spans="2:9" ht="27" customHeight="1" x14ac:dyDescent="0.15">
      <c r="B9" s="51" t="s">
        <v>76</v>
      </c>
      <c r="C9" s="2"/>
      <c r="D9" s="2"/>
      <c r="E9" s="2"/>
      <c r="F9" s="2"/>
      <c r="G9" s="2"/>
      <c r="H9" s="67"/>
      <c r="I9" s="68"/>
    </row>
    <row r="10" spans="2:9" ht="27" customHeight="1" x14ac:dyDescent="0.15">
      <c r="B10" s="50" t="s">
        <v>65</v>
      </c>
      <c r="C10" s="47"/>
      <c r="D10" s="49"/>
      <c r="E10" s="46" t="s">
        <v>74</v>
      </c>
      <c r="F10" s="34"/>
      <c r="G10" s="34">
        <f t="shared" ref="G10:G14" si="1">D10*F10</f>
        <v>0</v>
      </c>
      <c r="H10" s="67"/>
      <c r="I10" s="68"/>
    </row>
    <row r="11" spans="2:9" ht="27" customHeight="1" x14ac:dyDescent="0.15">
      <c r="B11" s="50" t="s">
        <v>66</v>
      </c>
      <c r="C11" s="47" t="s">
        <v>67</v>
      </c>
      <c r="D11" s="49"/>
      <c r="E11" s="46" t="s">
        <v>74</v>
      </c>
      <c r="F11" s="34"/>
      <c r="G11" s="34">
        <f t="shared" si="1"/>
        <v>0</v>
      </c>
      <c r="H11" s="67"/>
      <c r="I11" s="68"/>
    </row>
    <row r="12" spans="2:9" ht="27" customHeight="1" x14ac:dyDescent="0.15">
      <c r="B12" s="50" t="s">
        <v>68</v>
      </c>
      <c r="C12" s="48" t="s">
        <v>87</v>
      </c>
      <c r="D12" s="49"/>
      <c r="E12" s="46" t="s">
        <v>74</v>
      </c>
      <c r="F12" s="34"/>
      <c r="G12" s="34">
        <f t="shared" si="1"/>
        <v>0</v>
      </c>
      <c r="H12" s="67"/>
      <c r="I12" s="68"/>
    </row>
    <row r="13" spans="2:9" ht="27" customHeight="1" x14ac:dyDescent="0.15">
      <c r="B13" s="51" t="s">
        <v>78</v>
      </c>
      <c r="C13" s="2"/>
      <c r="D13" s="2"/>
      <c r="E13" s="2"/>
      <c r="F13" s="2"/>
      <c r="G13" s="2"/>
      <c r="H13" s="67"/>
      <c r="I13" s="68"/>
    </row>
    <row r="14" spans="2:9" ht="27" customHeight="1" x14ac:dyDescent="0.15">
      <c r="B14" s="50" t="s">
        <v>69</v>
      </c>
      <c r="C14" s="48"/>
      <c r="D14" s="49"/>
      <c r="E14" s="46" t="s">
        <v>75</v>
      </c>
      <c r="F14" s="34"/>
      <c r="G14" s="34">
        <f t="shared" si="1"/>
        <v>0</v>
      </c>
      <c r="H14" s="67"/>
      <c r="I14" s="68"/>
    </row>
    <row r="15" spans="2:9" ht="27" customHeight="1" x14ac:dyDescent="0.15">
      <c r="B15" s="50" t="s">
        <v>70</v>
      </c>
      <c r="C15" s="48" t="s">
        <v>71</v>
      </c>
      <c r="D15" s="49"/>
      <c r="E15" s="46" t="s">
        <v>72</v>
      </c>
      <c r="F15" s="41"/>
      <c r="G15" s="34">
        <f>ROUND(SUM(G10:G12)*D15/100,0)</f>
        <v>0</v>
      </c>
      <c r="H15" s="71" t="str">
        <f>"機械損料合計金額の"&amp;D15&amp;"%"</f>
        <v>機械損料合計金額の%</v>
      </c>
      <c r="I15" s="72"/>
    </row>
    <row r="16" spans="2:9" ht="27" customHeight="1" x14ac:dyDescent="0.15">
      <c r="B16" s="45"/>
      <c r="C16" s="48"/>
      <c r="D16" s="41"/>
      <c r="E16" s="46"/>
      <c r="F16" s="41"/>
      <c r="G16" s="41"/>
      <c r="H16" s="67"/>
      <c r="I16" s="68"/>
    </row>
    <row r="17" spans="2:9" ht="27" customHeight="1" x14ac:dyDescent="0.15">
      <c r="B17" s="2" t="s">
        <v>18</v>
      </c>
      <c r="C17" s="3"/>
      <c r="D17" s="41">
        <v>100</v>
      </c>
      <c r="E17" s="2" t="s">
        <v>0</v>
      </c>
      <c r="F17" s="41"/>
      <c r="G17" s="34">
        <f>SUM(G6:G16)</f>
        <v>0</v>
      </c>
      <c r="H17" s="67"/>
      <c r="I17" s="68"/>
    </row>
    <row r="18" spans="2:9" ht="27" customHeight="1" x14ac:dyDescent="0.15">
      <c r="B18" s="2" t="s">
        <v>19</v>
      </c>
      <c r="C18" s="3"/>
      <c r="D18" s="35">
        <v>1</v>
      </c>
      <c r="E18" s="2" t="s">
        <v>0</v>
      </c>
      <c r="F18" s="41"/>
      <c r="G18" s="34">
        <f>IFERROR(ROUND(G17/D17,0),"")</f>
        <v>0</v>
      </c>
      <c r="H18" s="69" t="s">
        <v>88</v>
      </c>
      <c r="I18" s="70"/>
    </row>
    <row r="19" spans="2:9" ht="27" customHeight="1" x14ac:dyDescent="0.15">
      <c r="E19" s="1"/>
      <c r="F19" s="36"/>
      <c r="G19" s="36"/>
      <c r="H19" s="36"/>
    </row>
    <row r="20" spans="2:9" ht="27" customHeight="1" x14ac:dyDescent="0.15">
      <c r="E20" s="1"/>
      <c r="F20" s="36"/>
      <c r="G20" s="36"/>
      <c r="H20" s="36"/>
    </row>
    <row r="21" spans="2:9" ht="27" customHeight="1" x14ac:dyDescent="0.15">
      <c r="E21" s="1"/>
      <c r="F21" s="36"/>
      <c r="G21" s="36"/>
      <c r="H21" s="36"/>
    </row>
    <row r="22" spans="2:9" ht="27" customHeight="1" x14ac:dyDescent="0.15">
      <c r="F22" s="36"/>
      <c r="G22" s="36"/>
      <c r="H22" s="36"/>
    </row>
    <row r="23" spans="2:9" ht="27" customHeight="1" x14ac:dyDescent="0.15">
      <c r="F23" s="36"/>
      <c r="G23" s="36"/>
      <c r="H23" s="36"/>
    </row>
  </sheetData>
  <mergeCells count="18">
    <mergeCell ref="H18:I18"/>
    <mergeCell ref="H17:I17"/>
    <mergeCell ref="H16:I16"/>
    <mergeCell ref="H15:I15"/>
    <mergeCell ref="H14:I14"/>
    <mergeCell ref="H6:I6"/>
    <mergeCell ref="H13:I13"/>
    <mergeCell ref="H9:I9"/>
    <mergeCell ref="H5:I5"/>
    <mergeCell ref="B1:I1"/>
    <mergeCell ref="B2:B3"/>
    <mergeCell ref="H4:I4"/>
    <mergeCell ref="H12:I12"/>
    <mergeCell ref="H11:I11"/>
    <mergeCell ref="H10:I10"/>
    <mergeCell ref="H8:I8"/>
    <mergeCell ref="H7:I7"/>
    <mergeCell ref="H3:I3"/>
  </mergeCells>
  <phoneticPr fontId="1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Zeros="0" view="pageBreakPreview" zoomScaleNormal="100" zoomScaleSheetLayoutView="100" workbookViewId="0">
      <selection activeCell="I21" sqref="I21"/>
    </sheetView>
  </sheetViews>
  <sheetFormatPr defaultRowHeight="27" customHeight="1" x14ac:dyDescent="0.15"/>
  <cols>
    <col min="2" max="3" width="33.375" customWidth="1"/>
    <col min="4" max="5" width="7.75" customWidth="1"/>
    <col min="6" max="6" width="13.375" customWidth="1"/>
    <col min="7" max="7" width="13.875" customWidth="1"/>
    <col min="8" max="8" width="5.625" customWidth="1"/>
    <col min="9" max="9" width="17.25" customWidth="1"/>
  </cols>
  <sheetData>
    <row r="1" spans="2:9" ht="36" customHeight="1" x14ac:dyDescent="0.15">
      <c r="B1" s="62" t="s">
        <v>54</v>
      </c>
      <c r="C1" s="62"/>
      <c r="D1" s="62"/>
      <c r="E1" s="62"/>
      <c r="F1" s="62"/>
      <c r="G1" s="62"/>
      <c r="H1" s="62"/>
      <c r="I1" s="62"/>
    </row>
    <row r="2" spans="2:9" ht="18" customHeight="1" x14ac:dyDescent="0.15">
      <c r="B2" s="63" t="s">
        <v>53</v>
      </c>
      <c r="C2" s="42" t="s">
        <v>79</v>
      </c>
      <c r="D2" s="33"/>
      <c r="E2" s="33"/>
      <c r="F2" s="33"/>
      <c r="G2" s="33"/>
      <c r="H2" s="33"/>
      <c r="I2" s="32"/>
    </row>
    <row r="3" spans="2:9" ht="18" customHeight="1" x14ac:dyDescent="0.15">
      <c r="B3" s="64"/>
      <c r="C3" s="43"/>
      <c r="D3" s="4"/>
      <c r="E3" s="4"/>
      <c r="F3" s="4"/>
      <c r="G3" s="4"/>
      <c r="H3" s="60" t="s">
        <v>86</v>
      </c>
      <c r="I3" s="61"/>
    </row>
    <row r="4" spans="2:9" ht="36" customHeight="1" x14ac:dyDescent="0.15">
      <c r="B4" s="2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  <c r="H4" s="65" t="s">
        <v>17</v>
      </c>
      <c r="I4" s="66"/>
    </row>
    <row r="5" spans="2:9" ht="27" customHeight="1" x14ac:dyDescent="0.15">
      <c r="B5" s="51" t="s">
        <v>77</v>
      </c>
      <c r="C5" s="2"/>
      <c r="D5" s="2"/>
      <c r="E5" s="2"/>
      <c r="F5" s="2"/>
      <c r="G5" s="2"/>
      <c r="H5" s="67"/>
      <c r="I5" s="68"/>
    </row>
    <row r="6" spans="2:9" ht="27" customHeight="1" x14ac:dyDescent="0.15">
      <c r="B6" s="50" t="s">
        <v>61</v>
      </c>
      <c r="C6" s="47"/>
      <c r="D6" s="49"/>
      <c r="E6" s="46" t="s">
        <v>73</v>
      </c>
      <c r="F6" s="34"/>
      <c r="G6" s="34">
        <f>D6*F6</f>
        <v>0</v>
      </c>
      <c r="H6" s="67" t="s">
        <v>62</v>
      </c>
      <c r="I6" s="68"/>
    </row>
    <row r="7" spans="2:9" ht="27" customHeight="1" x14ac:dyDescent="0.15">
      <c r="B7" s="50" t="s">
        <v>63</v>
      </c>
      <c r="C7" s="47"/>
      <c r="D7" s="49"/>
      <c r="E7" s="46" t="s">
        <v>73</v>
      </c>
      <c r="F7" s="34"/>
      <c r="G7" s="34">
        <f t="shared" ref="G7:G8" si="0">D7*F7</f>
        <v>0</v>
      </c>
      <c r="H7" s="67" t="s">
        <v>62</v>
      </c>
      <c r="I7" s="68"/>
    </row>
    <row r="8" spans="2:9" ht="27" customHeight="1" x14ac:dyDescent="0.15">
      <c r="B8" s="50" t="s">
        <v>64</v>
      </c>
      <c r="C8" s="47"/>
      <c r="D8" s="49"/>
      <c r="E8" s="46" t="s">
        <v>73</v>
      </c>
      <c r="F8" s="34"/>
      <c r="G8" s="34">
        <f t="shared" si="0"/>
        <v>0</v>
      </c>
      <c r="H8" s="67" t="s">
        <v>62</v>
      </c>
      <c r="I8" s="68"/>
    </row>
    <row r="9" spans="2:9" ht="27" customHeight="1" x14ac:dyDescent="0.15">
      <c r="B9" s="51" t="s">
        <v>76</v>
      </c>
      <c r="C9" s="2"/>
      <c r="D9" s="2"/>
      <c r="E9" s="2"/>
      <c r="F9" s="2"/>
      <c r="G9" s="2"/>
      <c r="H9" s="67"/>
      <c r="I9" s="68"/>
    </row>
    <row r="10" spans="2:9" ht="27" customHeight="1" x14ac:dyDescent="0.15">
      <c r="B10" s="50" t="s">
        <v>80</v>
      </c>
      <c r="C10" s="47" t="s">
        <v>81</v>
      </c>
      <c r="D10" s="49"/>
      <c r="E10" s="46" t="s">
        <v>74</v>
      </c>
      <c r="F10" s="34"/>
      <c r="G10" s="34">
        <f t="shared" ref="G10:G14" si="1">D10*F10</f>
        <v>0</v>
      </c>
      <c r="H10" s="67"/>
      <c r="I10" s="68"/>
    </row>
    <row r="11" spans="2:9" ht="27" customHeight="1" x14ac:dyDescent="0.15">
      <c r="B11" s="50" t="s">
        <v>82</v>
      </c>
      <c r="C11" s="47" t="s">
        <v>84</v>
      </c>
      <c r="D11" s="49"/>
      <c r="E11" s="46" t="s">
        <v>74</v>
      </c>
      <c r="F11" s="34"/>
      <c r="G11" s="34">
        <f t="shared" si="1"/>
        <v>0</v>
      </c>
      <c r="H11" s="67"/>
      <c r="I11" s="68"/>
    </row>
    <row r="12" spans="2:9" ht="27" customHeight="1" x14ac:dyDescent="0.15">
      <c r="B12" s="50"/>
      <c r="C12" s="48"/>
      <c r="D12" s="2"/>
      <c r="E12" s="46"/>
      <c r="F12" s="41"/>
      <c r="G12" s="41"/>
      <c r="H12" s="67"/>
      <c r="I12" s="68"/>
    </row>
    <row r="13" spans="2:9" ht="27" customHeight="1" x14ac:dyDescent="0.15">
      <c r="B13" s="51" t="s">
        <v>78</v>
      </c>
      <c r="C13" s="2"/>
      <c r="D13" s="2"/>
      <c r="E13" s="2"/>
      <c r="F13" s="2"/>
      <c r="G13" s="2"/>
      <c r="H13" s="67"/>
      <c r="I13" s="68"/>
    </row>
    <row r="14" spans="2:9" ht="27" customHeight="1" x14ac:dyDescent="0.15">
      <c r="B14" s="50" t="s">
        <v>83</v>
      </c>
      <c r="C14" s="48"/>
      <c r="D14" s="49"/>
      <c r="E14" s="46" t="s">
        <v>75</v>
      </c>
      <c r="F14" s="34"/>
      <c r="G14" s="34">
        <f t="shared" si="1"/>
        <v>0</v>
      </c>
      <c r="H14" s="67"/>
      <c r="I14" s="68"/>
    </row>
    <row r="15" spans="2:9" ht="27" customHeight="1" x14ac:dyDescent="0.15">
      <c r="B15" s="50" t="s">
        <v>70</v>
      </c>
      <c r="C15" s="48" t="s">
        <v>71</v>
      </c>
      <c r="D15" s="49"/>
      <c r="E15" s="46" t="s">
        <v>72</v>
      </c>
      <c r="F15" s="41"/>
      <c r="G15" s="34">
        <f>ROUND(SUM(G10:G12)*D15/100,0)</f>
        <v>0</v>
      </c>
      <c r="H15" s="71" t="str">
        <f>"機械損料合計金額の"&amp;D15&amp;"%"</f>
        <v>機械損料合計金額の%</v>
      </c>
      <c r="I15" s="72"/>
    </row>
    <row r="16" spans="2:9" ht="27" customHeight="1" x14ac:dyDescent="0.15">
      <c r="B16" s="45"/>
      <c r="C16" s="48"/>
      <c r="D16" s="41"/>
      <c r="E16" s="46"/>
      <c r="F16" s="41"/>
      <c r="G16" s="41"/>
      <c r="H16" s="67"/>
      <c r="I16" s="68"/>
    </row>
    <row r="17" spans="2:9" ht="27" customHeight="1" x14ac:dyDescent="0.15">
      <c r="B17" s="2" t="s">
        <v>18</v>
      </c>
      <c r="C17" s="3"/>
      <c r="D17" s="41">
        <v>100</v>
      </c>
      <c r="E17" s="2" t="s">
        <v>0</v>
      </c>
      <c r="F17" s="41"/>
      <c r="G17" s="34">
        <f>SUM(G6:G16)</f>
        <v>0</v>
      </c>
      <c r="H17" s="67"/>
      <c r="I17" s="68"/>
    </row>
    <row r="18" spans="2:9" ht="27" customHeight="1" x14ac:dyDescent="0.15">
      <c r="B18" s="2" t="s">
        <v>19</v>
      </c>
      <c r="C18" s="3"/>
      <c r="D18" s="35">
        <v>1</v>
      </c>
      <c r="E18" s="2" t="s">
        <v>0</v>
      </c>
      <c r="F18" s="41"/>
      <c r="G18" s="34">
        <f>IFERROR(ROUND(G17/D17,0),"")</f>
        <v>0</v>
      </c>
      <c r="H18" s="69" t="s">
        <v>88</v>
      </c>
      <c r="I18" s="70"/>
    </row>
    <row r="19" spans="2:9" ht="27" customHeight="1" x14ac:dyDescent="0.15">
      <c r="E19" s="1"/>
      <c r="F19" s="36"/>
      <c r="G19" s="36"/>
      <c r="H19" s="36"/>
    </row>
    <row r="20" spans="2:9" ht="27" customHeight="1" x14ac:dyDescent="0.15">
      <c r="E20" s="1"/>
      <c r="F20" s="36"/>
      <c r="G20" s="36"/>
      <c r="H20" s="36"/>
    </row>
    <row r="21" spans="2:9" ht="27" customHeight="1" x14ac:dyDescent="0.15">
      <c r="F21" s="36"/>
      <c r="G21" s="36"/>
      <c r="H21" s="36"/>
    </row>
    <row r="22" spans="2:9" ht="27" customHeight="1" x14ac:dyDescent="0.15">
      <c r="F22" s="36"/>
      <c r="G22" s="36"/>
      <c r="H22" s="36"/>
    </row>
  </sheetData>
  <mergeCells count="18">
    <mergeCell ref="H18:I18"/>
    <mergeCell ref="B1:I1"/>
    <mergeCell ref="H12:I12"/>
    <mergeCell ref="H13:I13"/>
    <mergeCell ref="H14:I14"/>
    <mergeCell ref="H15:I15"/>
    <mergeCell ref="H16:I16"/>
    <mergeCell ref="H7:I7"/>
    <mergeCell ref="H8:I8"/>
    <mergeCell ref="H9:I9"/>
    <mergeCell ref="H10:I10"/>
    <mergeCell ref="H11:I11"/>
    <mergeCell ref="B2:B3"/>
    <mergeCell ref="H4:I4"/>
    <mergeCell ref="H5:I5"/>
    <mergeCell ref="H6:I6"/>
    <mergeCell ref="H3:I3"/>
    <mergeCell ref="H17:I17"/>
  </mergeCells>
  <phoneticPr fontId="1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Zeros="0" view="pageBreakPreview" zoomScaleNormal="100" zoomScaleSheetLayoutView="100" workbookViewId="0">
      <selection activeCell="I21" sqref="I21"/>
    </sheetView>
  </sheetViews>
  <sheetFormatPr defaultRowHeight="27" customHeight="1" x14ac:dyDescent="0.15"/>
  <cols>
    <col min="2" max="3" width="33.375" customWidth="1"/>
    <col min="4" max="5" width="7.75" customWidth="1"/>
    <col min="6" max="6" width="13.375" customWidth="1"/>
    <col min="7" max="7" width="13.875" customWidth="1"/>
    <col min="8" max="8" width="5.625" customWidth="1"/>
    <col min="9" max="9" width="17.25" customWidth="1"/>
  </cols>
  <sheetData>
    <row r="1" spans="2:9" ht="36" customHeight="1" x14ac:dyDescent="0.15">
      <c r="B1" s="62" t="s">
        <v>57</v>
      </c>
      <c r="C1" s="62"/>
      <c r="D1" s="62"/>
      <c r="E1" s="62"/>
      <c r="F1" s="62"/>
      <c r="G1" s="62"/>
      <c r="H1" s="62"/>
      <c r="I1" s="62"/>
    </row>
    <row r="2" spans="2:9" ht="18" customHeight="1" x14ac:dyDescent="0.15">
      <c r="B2" s="63" t="s">
        <v>53</v>
      </c>
      <c r="C2" s="42" t="s">
        <v>85</v>
      </c>
      <c r="D2" s="33"/>
      <c r="E2" s="33"/>
      <c r="F2" s="33"/>
      <c r="G2" s="33"/>
      <c r="H2" s="33"/>
      <c r="I2" s="32"/>
    </row>
    <row r="3" spans="2:9" ht="18" customHeight="1" x14ac:dyDescent="0.15">
      <c r="B3" s="64"/>
      <c r="C3" s="43"/>
      <c r="D3" s="4"/>
      <c r="E3" s="4"/>
      <c r="F3" s="4"/>
      <c r="G3" s="4"/>
      <c r="H3" s="60" t="s">
        <v>86</v>
      </c>
      <c r="I3" s="61"/>
    </row>
    <row r="4" spans="2:9" ht="36" customHeight="1" x14ac:dyDescent="0.15">
      <c r="B4" s="2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  <c r="H4" s="65" t="s">
        <v>17</v>
      </c>
      <c r="I4" s="66"/>
    </row>
    <row r="5" spans="2:9" ht="27" customHeight="1" x14ac:dyDescent="0.15">
      <c r="B5" s="51" t="s">
        <v>77</v>
      </c>
      <c r="C5" s="2"/>
      <c r="D5" s="2"/>
      <c r="E5" s="2"/>
      <c r="F5" s="2"/>
      <c r="G5" s="2"/>
      <c r="H5" s="67"/>
      <c r="I5" s="68"/>
    </row>
    <row r="6" spans="2:9" ht="27" customHeight="1" x14ac:dyDescent="0.15">
      <c r="B6" s="50" t="s">
        <v>61</v>
      </c>
      <c r="C6" s="47"/>
      <c r="D6" s="49"/>
      <c r="E6" s="46" t="s">
        <v>73</v>
      </c>
      <c r="F6" s="34"/>
      <c r="G6" s="34">
        <f>D6*F6</f>
        <v>0</v>
      </c>
      <c r="H6" s="67" t="s">
        <v>62</v>
      </c>
      <c r="I6" s="68"/>
    </row>
    <row r="7" spans="2:9" ht="27" customHeight="1" x14ac:dyDescent="0.15">
      <c r="B7" s="50" t="s">
        <v>63</v>
      </c>
      <c r="C7" s="47"/>
      <c r="D7" s="49"/>
      <c r="E7" s="46" t="s">
        <v>73</v>
      </c>
      <c r="F7" s="34"/>
      <c r="G7" s="34">
        <f t="shared" ref="G7:G8" si="0">D7*F7</f>
        <v>0</v>
      </c>
      <c r="H7" s="67" t="s">
        <v>62</v>
      </c>
      <c r="I7" s="68"/>
    </row>
    <row r="8" spans="2:9" ht="27" customHeight="1" x14ac:dyDescent="0.15">
      <c r="B8" s="50" t="s">
        <v>64</v>
      </c>
      <c r="C8" s="47"/>
      <c r="D8" s="49"/>
      <c r="E8" s="46" t="s">
        <v>73</v>
      </c>
      <c r="F8" s="34"/>
      <c r="G8" s="34">
        <f t="shared" si="0"/>
        <v>0</v>
      </c>
      <c r="H8" s="67" t="s">
        <v>62</v>
      </c>
      <c r="I8" s="68"/>
    </row>
    <row r="9" spans="2:9" ht="27" customHeight="1" x14ac:dyDescent="0.15">
      <c r="B9" s="51" t="s">
        <v>76</v>
      </c>
      <c r="C9" s="2"/>
      <c r="D9" s="2"/>
      <c r="E9" s="2"/>
      <c r="F9" s="2"/>
      <c r="G9" s="2"/>
      <c r="H9" s="67"/>
      <c r="I9" s="68"/>
    </row>
    <row r="10" spans="2:9" ht="27" customHeight="1" x14ac:dyDescent="0.15">
      <c r="B10" s="50" t="s">
        <v>80</v>
      </c>
      <c r="C10" s="47" t="s">
        <v>81</v>
      </c>
      <c r="D10" s="49"/>
      <c r="E10" s="46" t="s">
        <v>74</v>
      </c>
      <c r="F10" s="34"/>
      <c r="G10" s="34">
        <f t="shared" ref="G10:G14" si="1">D10*F10</f>
        <v>0</v>
      </c>
      <c r="H10" s="67"/>
      <c r="I10" s="68"/>
    </row>
    <row r="11" spans="2:9" ht="27" customHeight="1" x14ac:dyDescent="0.15">
      <c r="B11" s="50" t="s">
        <v>82</v>
      </c>
      <c r="C11" s="47" t="s">
        <v>84</v>
      </c>
      <c r="D11" s="49"/>
      <c r="E11" s="46" t="s">
        <v>74</v>
      </c>
      <c r="F11" s="34"/>
      <c r="G11" s="34">
        <f t="shared" si="1"/>
        <v>0</v>
      </c>
      <c r="H11" s="67"/>
      <c r="I11" s="68"/>
    </row>
    <row r="12" spans="2:9" ht="27" customHeight="1" x14ac:dyDescent="0.15">
      <c r="B12" s="50"/>
      <c r="C12" s="48"/>
      <c r="D12" s="2"/>
      <c r="E12" s="46"/>
      <c r="F12" s="41"/>
      <c r="G12" s="41"/>
      <c r="H12" s="67"/>
      <c r="I12" s="68"/>
    </row>
    <row r="13" spans="2:9" ht="27" customHeight="1" x14ac:dyDescent="0.15">
      <c r="B13" s="51" t="s">
        <v>78</v>
      </c>
      <c r="C13" s="2"/>
      <c r="D13" s="2"/>
      <c r="E13" s="2"/>
      <c r="F13" s="2"/>
      <c r="G13" s="2"/>
      <c r="H13" s="67"/>
      <c r="I13" s="68"/>
    </row>
    <row r="14" spans="2:9" ht="27" customHeight="1" x14ac:dyDescent="0.15">
      <c r="B14" s="50" t="s">
        <v>83</v>
      </c>
      <c r="C14" s="48"/>
      <c r="D14" s="49"/>
      <c r="E14" s="46" t="s">
        <v>75</v>
      </c>
      <c r="F14" s="34"/>
      <c r="G14" s="34">
        <f t="shared" si="1"/>
        <v>0</v>
      </c>
      <c r="H14" s="67"/>
      <c r="I14" s="68"/>
    </row>
    <row r="15" spans="2:9" ht="27" customHeight="1" x14ac:dyDescent="0.15">
      <c r="B15" s="50" t="s">
        <v>70</v>
      </c>
      <c r="C15" s="48" t="s">
        <v>71</v>
      </c>
      <c r="D15" s="49"/>
      <c r="E15" s="46" t="s">
        <v>72</v>
      </c>
      <c r="F15" s="41"/>
      <c r="G15" s="34">
        <f>ROUND(SUM(G10:G12)*D15/100,0)</f>
        <v>0</v>
      </c>
      <c r="H15" s="71" t="str">
        <f>"機械損料合計金額の"&amp;D15&amp;"%"</f>
        <v>機械損料合計金額の%</v>
      </c>
      <c r="I15" s="72"/>
    </row>
    <row r="16" spans="2:9" ht="27" customHeight="1" x14ac:dyDescent="0.15">
      <c r="B16" s="45"/>
      <c r="C16" s="48"/>
      <c r="D16" s="41"/>
      <c r="E16" s="46"/>
      <c r="F16" s="41"/>
      <c r="G16" s="41"/>
      <c r="H16" s="67"/>
      <c r="I16" s="68"/>
    </row>
    <row r="17" spans="2:9" ht="27" customHeight="1" x14ac:dyDescent="0.15">
      <c r="B17" s="2" t="s">
        <v>18</v>
      </c>
      <c r="C17" s="3"/>
      <c r="D17" s="41">
        <v>100</v>
      </c>
      <c r="E17" s="2" t="s">
        <v>0</v>
      </c>
      <c r="F17" s="41"/>
      <c r="G17" s="34">
        <f>SUM(G6:G16)</f>
        <v>0</v>
      </c>
      <c r="H17" s="67"/>
      <c r="I17" s="68"/>
    </row>
    <row r="18" spans="2:9" ht="27" customHeight="1" x14ac:dyDescent="0.15">
      <c r="B18" s="2" t="s">
        <v>19</v>
      </c>
      <c r="C18" s="3"/>
      <c r="D18" s="35">
        <v>1</v>
      </c>
      <c r="E18" s="2" t="s">
        <v>0</v>
      </c>
      <c r="F18" s="41"/>
      <c r="G18" s="34">
        <f>IFERROR(ROUND(G17/D17,0),"")</f>
        <v>0</v>
      </c>
      <c r="H18" s="69" t="s">
        <v>88</v>
      </c>
      <c r="I18" s="70"/>
    </row>
    <row r="19" spans="2:9" ht="27" customHeight="1" x14ac:dyDescent="0.15">
      <c r="E19" s="1"/>
      <c r="F19" s="36"/>
      <c r="G19" s="36"/>
      <c r="H19" s="36"/>
    </row>
    <row r="20" spans="2:9" ht="27" customHeight="1" x14ac:dyDescent="0.15">
      <c r="E20" s="1"/>
      <c r="F20" s="36"/>
      <c r="G20" s="36"/>
      <c r="H20" s="36"/>
    </row>
    <row r="21" spans="2:9" ht="27" customHeight="1" x14ac:dyDescent="0.15">
      <c r="E21" s="1"/>
      <c r="F21" s="36"/>
      <c r="G21" s="36"/>
      <c r="H21" s="36"/>
    </row>
    <row r="22" spans="2:9" ht="27" customHeight="1" x14ac:dyDescent="0.15">
      <c r="F22" s="36"/>
      <c r="G22" s="36"/>
      <c r="H22" s="36"/>
    </row>
    <row r="23" spans="2:9" ht="27" customHeight="1" x14ac:dyDescent="0.15">
      <c r="F23" s="36"/>
      <c r="G23" s="36"/>
      <c r="H23" s="36"/>
    </row>
  </sheetData>
  <mergeCells count="18">
    <mergeCell ref="H18:I18"/>
    <mergeCell ref="B1:I1"/>
    <mergeCell ref="H12:I12"/>
    <mergeCell ref="H13:I13"/>
    <mergeCell ref="H14:I14"/>
    <mergeCell ref="H15:I15"/>
    <mergeCell ref="H16:I16"/>
    <mergeCell ref="H7:I7"/>
    <mergeCell ref="H8:I8"/>
    <mergeCell ref="H9:I9"/>
    <mergeCell ref="H10:I10"/>
    <mergeCell ref="H11:I11"/>
    <mergeCell ref="B2:B3"/>
    <mergeCell ref="H4:I4"/>
    <mergeCell ref="H5:I5"/>
    <mergeCell ref="H6:I6"/>
    <mergeCell ref="H3:I3"/>
    <mergeCell ref="H17:I17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見積内訳</vt:lpstr>
      <vt:lpstr>単価表(1)</vt:lpstr>
      <vt:lpstr>単価表(2)</vt:lpstr>
      <vt:lpstr>単価表(3)</vt:lpstr>
      <vt:lpstr>単価表(4)</vt:lpstr>
      <vt:lpstr>単価表(5)</vt:lpstr>
      <vt:lpstr>単価表(6)</vt:lpstr>
      <vt:lpstr>見積内訳!Print_Area</vt:lpstr>
      <vt:lpstr>'単価表(1)'!Print_Area</vt:lpstr>
      <vt:lpstr>'単価表(2)'!Print_Area</vt:lpstr>
      <vt:lpstr>'単価表(3)'!Print_Area</vt:lpstr>
      <vt:lpstr>'単価表(4)'!Print_Area</vt:lpstr>
      <vt:lpstr>'単価表(5)'!Print_Area</vt:lpstr>
      <vt:lpstr>'単価表(6)'!Print_Area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内藤　智巳</dc:creator>
  <cp:lastModifiedBy>福岡県県土整備部</cp:lastModifiedBy>
  <cp:lastPrinted>2025-10-03T02:13:07Z</cp:lastPrinted>
  <dcterms:created xsi:type="dcterms:W3CDTF">2020-04-27T05:33:01Z</dcterms:created>
  <dcterms:modified xsi:type="dcterms:W3CDTF">2025-10-03T02:30:15Z</dcterms:modified>
</cp:coreProperties>
</file>